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esato/Library/Mobile Documents/com~apple~CloudDocs/☆書類/handball/ハンド庶務（植田）/記録/"/>
    </mc:Choice>
  </mc:AlternateContent>
  <xr:revisionPtr revIDLastSave="0" documentId="13_ncr:1_{F60BCB15-6224-D746-AB9F-8A8EA7FF8F38}" xr6:coauthVersionLast="47" xr6:coauthVersionMax="47" xr10:uidLastSave="{00000000-0000-0000-0000-000000000000}"/>
  <bookViews>
    <workbookView xWindow="740" yWindow="500" windowWidth="28060" windowHeight="17500" activeTab="1" xr2:uid="{19ABDF41-A42E-1643-BBC7-61AFC29EADC4}"/>
  </bookViews>
  <sheets>
    <sheet name="説明シート" sheetId="15" r:id="rId1"/>
    <sheet name="入力シート " sheetId="16" r:id="rId2"/>
    <sheet name="大会参加申込書(1)" sheetId="12" r:id="rId3"/>
    <sheet name="大会参加申込書(2)" sheetId="13" r:id="rId4"/>
    <sheet name="プログラム用メンバー表" sheetId="14" r:id="rId5"/>
    <sheet name="電算用" sheetId="17" r:id="rId6"/>
  </sheets>
  <definedNames>
    <definedName name="_xlnm.Print_Area" localSheetId="4">プログラム用メンバー表!$A$3:$J$33</definedName>
    <definedName name="_xlnm.Print_Area" localSheetId="2">'大会参加申込書(1)'!$A$1:$AN$44</definedName>
    <definedName name="_xlnm.Print_Area" localSheetId="3">'大会参加申込書(2)'!$A$1:$AN$44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7" l="1"/>
  <c r="W30" i="16"/>
  <c r="L6" i="17" s="1"/>
  <c r="W29" i="16"/>
  <c r="L5" i="17" s="1"/>
  <c r="W28" i="16"/>
  <c r="W27" i="16"/>
  <c r="L3" i="17" s="1"/>
  <c r="V27" i="16"/>
  <c r="D5" i="14" s="1"/>
  <c r="AM36" i="12"/>
  <c r="AM35" i="12"/>
  <c r="AM34" i="12"/>
  <c r="AM33" i="12"/>
  <c r="AM32" i="12"/>
  <c r="AM31" i="12"/>
  <c r="AM30" i="12"/>
  <c r="AM29" i="12"/>
  <c r="AM28" i="12"/>
  <c r="AM27" i="12"/>
  <c r="AM26" i="12"/>
  <c r="AM25" i="12"/>
  <c r="AM24" i="12"/>
  <c r="AJ36" i="12"/>
  <c r="AJ35" i="12"/>
  <c r="AJ34" i="12"/>
  <c r="AJ33" i="12"/>
  <c r="AJ32" i="12"/>
  <c r="AJ31" i="12"/>
  <c r="AJ30" i="12"/>
  <c r="AJ29" i="12"/>
  <c r="AJ28" i="12"/>
  <c r="AJ27" i="12"/>
  <c r="AJ26" i="12"/>
  <c r="AJ25" i="12"/>
  <c r="AJ24" i="12"/>
  <c r="AM23" i="12"/>
  <c r="AJ23" i="12"/>
  <c r="AM22" i="12"/>
  <c r="AJ22" i="12"/>
  <c r="S30" i="16"/>
  <c r="S29" i="16"/>
  <c r="T29" i="16" s="1"/>
  <c r="S28" i="16"/>
  <c r="T28" i="16" s="1"/>
  <c r="S27" i="16"/>
  <c r="S26" i="16"/>
  <c r="T26" i="16" s="1"/>
  <c r="S25" i="16"/>
  <c r="T25" i="16" s="1"/>
  <c r="C94" i="16"/>
  <c r="B94" i="16" s="1"/>
  <c r="C93" i="16"/>
  <c r="B93" i="16" s="1"/>
  <c r="C92" i="16"/>
  <c r="B92" i="16" s="1"/>
  <c r="C91" i="16"/>
  <c r="C90" i="16"/>
  <c r="C89" i="16"/>
  <c r="B89" i="16" s="1"/>
  <c r="C88" i="16"/>
  <c r="B88" i="16" s="1"/>
  <c r="C87" i="16"/>
  <c r="B87" i="16" s="1"/>
  <c r="C86" i="16"/>
  <c r="C85" i="16"/>
  <c r="C84" i="16"/>
  <c r="B84" i="16" s="1"/>
  <c r="C83" i="16"/>
  <c r="B83" i="16" s="1"/>
  <c r="C82" i="16"/>
  <c r="C81" i="16"/>
  <c r="C80" i="16"/>
  <c r="B80" i="16" s="1"/>
  <c r="C79" i="16"/>
  <c r="B79" i="16" s="1"/>
  <c r="C78" i="16"/>
  <c r="B78" i="16" s="1"/>
  <c r="C77" i="16"/>
  <c r="C76" i="16"/>
  <c r="B76" i="16" s="1"/>
  <c r="C75" i="16"/>
  <c r="B75" i="16" s="1"/>
  <c r="C74" i="16"/>
  <c r="C73" i="16"/>
  <c r="C72" i="16"/>
  <c r="B72" i="16" s="1"/>
  <c r="C71" i="16"/>
  <c r="B71" i="16" s="1"/>
  <c r="C70" i="16"/>
  <c r="C69" i="16"/>
  <c r="C68" i="16"/>
  <c r="B68" i="16" s="1"/>
  <c r="C67" i="16"/>
  <c r="B67" i="16" s="1"/>
  <c r="C66" i="16"/>
  <c r="C65" i="16"/>
  <c r="C64" i="16"/>
  <c r="B64" i="16" s="1"/>
  <c r="C63" i="16"/>
  <c r="B63" i="16" s="1"/>
  <c r="C62" i="16"/>
  <c r="B62" i="16" s="1"/>
  <c r="C61" i="16"/>
  <c r="C60" i="16"/>
  <c r="B60" i="16" s="1"/>
  <c r="C59" i="16"/>
  <c r="B59" i="16" s="1"/>
  <c r="C58" i="16"/>
  <c r="C57" i="16"/>
  <c r="C56" i="16"/>
  <c r="B56" i="16" s="1"/>
  <c r="C55" i="16"/>
  <c r="B55" i="16" s="1"/>
  <c r="C54" i="16"/>
  <c r="B54" i="16" s="1"/>
  <c r="C53" i="16"/>
  <c r="B53" i="16" s="1"/>
  <c r="C52" i="16"/>
  <c r="B52" i="16" s="1"/>
  <c r="C51" i="16"/>
  <c r="B51" i="16" s="1"/>
  <c r="C50" i="16"/>
  <c r="B50" i="16" s="1"/>
  <c r="C49" i="16"/>
  <c r="B49" i="16" s="1"/>
  <c r="C48" i="16"/>
  <c r="B48" i="16" s="1"/>
  <c r="C47" i="16"/>
  <c r="B47" i="16" s="1"/>
  <c r="C46" i="16"/>
  <c r="B46" i="16" s="1"/>
  <c r="C45" i="16"/>
  <c r="B45" i="16" s="1"/>
  <c r="C44" i="16"/>
  <c r="B44" i="16" s="1"/>
  <c r="C43" i="16"/>
  <c r="B43" i="16" s="1"/>
  <c r="C42" i="16"/>
  <c r="B42" i="16" s="1"/>
  <c r="C41" i="16"/>
  <c r="B41" i="16" s="1"/>
  <c r="C40" i="16"/>
  <c r="C39" i="16"/>
  <c r="C38" i="16"/>
  <c r="C37" i="16"/>
  <c r="B37" i="16" s="1"/>
  <c r="C36" i="16"/>
  <c r="C35" i="16"/>
  <c r="B35" i="16" s="1"/>
  <c r="E35" i="16" s="1"/>
  <c r="V17" i="12"/>
  <c r="R17" i="12"/>
  <c r="J17" i="12"/>
  <c r="F17" i="12"/>
  <c r="F32" i="16"/>
  <c r="D94" i="16"/>
  <c r="E94" i="16" s="1"/>
  <c r="D93" i="16"/>
  <c r="D92" i="16"/>
  <c r="D91" i="16"/>
  <c r="E91" i="16" s="1"/>
  <c r="D90" i="16"/>
  <c r="D89" i="16"/>
  <c r="D88" i="16"/>
  <c r="D87" i="16"/>
  <c r="E87" i="16" s="1"/>
  <c r="D86" i="16"/>
  <c r="D85" i="16"/>
  <c r="D84" i="16"/>
  <c r="D83" i="16"/>
  <c r="E83" i="16" s="1"/>
  <c r="D82" i="16"/>
  <c r="D81" i="16"/>
  <c r="D80" i="16"/>
  <c r="D79" i="16"/>
  <c r="E79" i="16" s="1"/>
  <c r="D78" i="16"/>
  <c r="D77" i="16"/>
  <c r="D76" i="16"/>
  <c r="D75" i="16"/>
  <c r="E75" i="16" s="1"/>
  <c r="D74" i="16"/>
  <c r="D73" i="16"/>
  <c r="D72" i="16"/>
  <c r="D71" i="16"/>
  <c r="E71" i="16" s="1"/>
  <c r="D70" i="16"/>
  <c r="D69" i="16"/>
  <c r="D68" i="16"/>
  <c r="D67" i="16"/>
  <c r="E67" i="16" s="1"/>
  <c r="D66" i="16"/>
  <c r="D65" i="16"/>
  <c r="D64" i="16"/>
  <c r="D63" i="16"/>
  <c r="E63" i="16" s="1"/>
  <c r="D62" i="16"/>
  <c r="D61" i="16"/>
  <c r="D60" i="16"/>
  <c r="D59" i="16"/>
  <c r="E59" i="16" s="1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T30" i="16"/>
  <c r="T27" i="16"/>
  <c r="S94" i="16"/>
  <c r="T94" i="16" s="1"/>
  <c r="S93" i="16"/>
  <c r="T93" i="16" s="1"/>
  <c r="S92" i="16"/>
  <c r="T92" i="16" s="1"/>
  <c r="S91" i="16"/>
  <c r="T91" i="16" s="1"/>
  <c r="S90" i="16"/>
  <c r="T90" i="16" s="1"/>
  <c r="S89" i="16"/>
  <c r="T89" i="16" s="1"/>
  <c r="S88" i="16"/>
  <c r="T88" i="16" s="1"/>
  <c r="S87" i="16"/>
  <c r="T87" i="16" s="1"/>
  <c r="S86" i="16"/>
  <c r="T86" i="16" s="1"/>
  <c r="S85" i="16"/>
  <c r="T85" i="16" s="1"/>
  <c r="S84" i="16"/>
  <c r="T84" i="16" s="1"/>
  <c r="S83" i="16"/>
  <c r="T83" i="16" s="1"/>
  <c r="S82" i="16"/>
  <c r="T82" i="16" s="1"/>
  <c r="S81" i="16"/>
  <c r="T81" i="16" s="1"/>
  <c r="S80" i="16"/>
  <c r="T80" i="16" s="1"/>
  <c r="S79" i="16"/>
  <c r="T79" i="16" s="1"/>
  <c r="S78" i="16"/>
  <c r="T78" i="16" s="1"/>
  <c r="S77" i="16"/>
  <c r="T77" i="16" s="1"/>
  <c r="S76" i="16"/>
  <c r="T76" i="16" s="1"/>
  <c r="S75" i="16"/>
  <c r="T75" i="16" s="1"/>
  <c r="S74" i="16"/>
  <c r="T74" i="16" s="1"/>
  <c r="S73" i="16"/>
  <c r="T73" i="16" s="1"/>
  <c r="S72" i="16"/>
  <c r="T72" i="16" s="1"/>
  <c r="S71" i="16"/>
  <c r="T71" i="16" s="1"/>
  <c r="S70" i="16"/>
  <c r="T70" i="16" s="1"/>
  <c r="S69" i="16"/>
  <c r="T69" i="16" s="1"/>
  <c r="S68" i="16"/>
  <c r="T68" i="16" s="1"/>
  <c r="S67" i="16"/>
  <c r="T67" i="16" s="1"/>
  <c r="S66" i="16"/>
  <c r="T66" i="16" s="1"/>
  <c r="S65" i="16"/>
  <c r="T65" i="16" s="1"/>
  <c r="S64" i="16"/>
  <c r="T64" i="16" s="1"/>
  <c r="S63" i="16"/>
  <c r="T63" i="16" s="1"/>
  <c r="S62" i="16"/>
  <c r="T62" i="16" s="1"/>
  <c r="S61" i="16"/>
  <c r="T61" i="16" s="1"/>
  <c r="S60" i="16"/>
  <c r="T60" i="16" s="1"/>
  <c r="S59" i="16"/>
  <c r="T59" i="16" s="1"/>
  <c r="S58" i="16"/>
  <c r="T58" i="16" s="1"/>
  <c r="S57" i="16"/>
  <c r="T57" i="16" s="1"/>
  <c r="S56" i="16"/>
  <c r="T56" i="16" s="1"/>
  <c r="S55" i="16"/>
  <c r="T55" i="16" s="1"/>
  <c r="S54" i="16"/>
  <c r="T54" i="16" s="1"/>
  <c r="S53" i="16"/>
  <c r="T53" i="16" s="1"/>
  <c r="S52" i="16"/>
  <c r="T52" i="16" s="1"/>
  <c r="S51" i="16"/>
  <c r="T51" i="16" s="1"/>
  <c r="S50" i="16"/>
  <c r="T50" i="16" s="1"/>
  <c r="S49" i="16"/>
  <c r="T49" i="16" s="1"/>
  <c r="S48" i="16"/>
  <c r="T48" i="16" s="1"/>
  <c r="S47" i="16"/>
  <c r="T47" i="16" s="1"/>
  <c r="S46" i="16"/>
  <c r="T46" i="16" s="1"/>
  <c r="S45" i="16"/>
  <c r="T45" i="16" s="1"/>
  <c r="S44" i="16"/>
  <c r="T44" i="16" s="1"/>
  <c r="S43" i="16"/>
  <c r="T43" i="16" s="1"/>
  <c r="S42" i="16"/>
  <c r="T42" i="16" s="1"/>
  <c r="S41" i="16"/>
  <c r="T41" i="16" s="1"/>
  <c r="S40" i="16"/>
  <c r="T40" i="16" s="1"/>
  <c r="S39" i="16"/>
  <c r="T39" i="16" s="1"/>
  <c r="S38" i="16"/>
  <c r="T38" i="16" s="1"/>
  <c r="S37" i="16"/>
  <c r="T37" i="16" s="1"/>
  <c r="S35" i="16"/>
  <c r="T35" i="16" s="1"/>
  <c r="S36" i="16"/>
  <c r="T36" i="16" s="1"/>
  <c r="F61" i="17"/>
  <c r="E61" i="17"/>
  <c r="F60" i="17"/>
  <c r="E60" i="17"/>
  <c r="F59" i="17"/>
  <c r="C59" i="17" s="1"/>
  <c r="E59" i="17"/>
  <c r="F58" i="17"/>
  <c r="C58" i="17" s="1"/>
  <c r="E58" i="17"/>
  <c r="F57" i="17"/>
  <c r="E57" i="17"/>
  <c r="F56" i="17"/>
  <c r="E56" i="17"/>
  <c r="F55" i="17"/>
  <c r="C55" i="17" s="1"/>
  <c r="E55" i="17"/>
  <c r="F54" i="17"/>
  <c r="E54" i="17"/>
  <c r="F53" i="17"/>
  <c r="E53" i="17"/>
  <c r="F52" i="17"/>
  <c r="E52" i="17"/>
  <c r="F51" i="17"/>
  <c r="C51" i="17" s="1"/>
  <c r="E51" i="17"/>
  <c r="F50" i="17"/>
  <c r="C50" i="17" s="1"/>
  <c r="E50" i="17"/>
  <c r="F49" i="17"/>
  <c r="E49" i="17"/>
  <c r="F48" i="17"/>
  <c r="C48" i="17" s="1"/>
  <c r="E48" i="17"/>
  <c r="F47" i="17"/>
  <c r="C47" i="17" s="1"/>
  <c r="E47" i="17"/>
  <c r="F46" i="17"/>
  <c r="E46" i="17"/>
  <c r="F45" i="17"/>
  <c r="E45" i="17"/>
  <c r="F44" i="17"/>
  <c r="E44" i="17"/>
  <c r="F43" i="17"/>
  <c r="C43" i="17" s="1"/>
  <c r="E43" i="17"/>
  <c r="F42" i="17"/>
  <c r="C42" i="17" s="1"/>
  <c r="E42" i="17"/>
  <c r="F41" i="17"/>
  <c r="E41" i="17"/>
  <c r="F40" i="17"/>
  <c r="E40" i="17"/>
  <c r="F39" i="17"/>
  <c r="C39" i="17" s="1"/>
  <c r="E39" i="17"/>
  <c r="F38" i="17"/>
  <c r="E38" i="17"/>
  <c r="F37" i="17"/>
  <c r="E37" i="17"/>
  <c r="F36" i="17"/>
  <c r="E36" i="17"/>
  <c r="F35" i="17"/>
  <c r="C35" i="17" s="1"/>
  <c r="E35" i="17"/>
  <c r="F34" i="17"/>
  <c r="C34" i="17" s="1"/>
  <c r="E34" i="17"/>
  <c r="F33" i="17"/>
  <c r="E33" i="17"/>
  <c r="F32" i="17"/>
  <c r="E32" i="17"/>
  <c r="F31" i="17"/>
  <c r="C31" i="17" s="1"/>
  <c r="E31" i="17"/>
  <c r="F30" i="17"/>
  <c r="E30" i="17"/>
  <c r="F29" i="17"/>
  <c r="E29" i="17"/>
  <c r="F28" i="17"/>
  <c r="C28" i="17" s="1"/>
  <c r="E28" i="17"/>
  <c r="F27" i="17"/>
  <c r="C27" i="17" s="1"/>
  <c r="E27" i="17"/>
  <c r="F26" i="17"/>
  <c r="C26" i="17" s="1"/>
  <c r="E26" i="17"/>
  <c r="F25" i="17"/>
  <c r="E25" i="17"/>
  <c r="F24" i="17"/>
  <c r="E24" i="17"/>
  <c r="F23" i="17"/>
  <c r="C23" i="17" s="1"/>
  <c r="E23" i="17"/>
  <c r="F22" i="17"/>
  <c r="C22" i="17" s="1"/>
  <c r="E22" i="17"/>
  <c r="F21" i="17"/>
  <c r="E21" i="17"/>
  <c r="F20" i="17"/>
  <c r="E20" i="17"/>
  <c r="F19" i="17"/>
  <c r="C19" i="17" s="1"/>
  <c r="E19" i="17"/>
  <c r="F18" i="17"/>
  <c r="C18" i="17" s="1"/>
  <c r="E18" i="17"/>
  <c r="F17" i="17"/>
  <c r="E17" i="17"/>
  <c r="F16" i="17"/>
  <c r="C16" i="17" s="1"/>
  <c r="E16" i="17"/>
  <c r="F15" i="17"/>
  <c r="C15" i="17" s="1"/>
  <c r="E15" i="17"/>
  <c r="F14" i="17"/>
  <c r="C14" i="17" s="1"/>
  <c r="E14" i="17"/>
  <c r="F13" i="17"/>
  <c r="E13" i="17"/>
  <c r="F12" i="17"/>
  <c r="C12" i="17" s="1"/>
  <c r="E12" i="17"/>
  <c r="F11" i="17"/>
  <c r="C11" i="17" s="1"/>
  <c r="E11" i="17"/>
  <c r="F10" i="17"/>
  <c r="C10" i="17" s="1"/>
  <c r="E10" i="17"/>
  <c r="F9" i="17"/>
  <c r="E9" i="17"/>
  <c r="F8" i="17"/>
  <c r="C8" i="17" s="1"/>
  <c r="E8" i="17"/>
  <c r="F7" i="17"/>
  <c r="C7" i="17" s="1"/>
  <c r="E7" i="17"/>
  <c r="F6" i="17"/>
  <c r="C6" i="17" s="1"/>
  <c r="E6" i="17"/>
  <c r="F5" i="17"/>
  <c r="E5" i="17"/>
  <c r="F4" i="17"/>
  <c r="C4" i="17" s="1"/>
  <c r="E4" i="17"/>
  <c r="F3" i="17"/>
  <c r="C3" i="17" s="1"/>
  <c r="E3" i="17"/>
  <c r="F2" i="17"/>
  <c r="C2" i="17" s="1"/>
  <c r="J71" i="14"/>
  <c r="I71" i="14"/>
  <c r="G71" i="14"/>
  <c r="F71" i="14"/>
  <c r="J70" i="14"/>
  <c r="I70" i="14"/>
  <c r="G70" i="14"/>
  <c r="F70" i="14"/>
  <c r="J69" i="14"/>
  <c r="I69" i="14"/>
  <c r="G69" i="14"/>
  <c r="F69" i="14"/>
  <c r="J68" i="14"/>
  <c r="I68" i="14"/>
  <c r="G68" i="14"/>
  <c r="F68" i="14"/>
  <c r="J67" i="14"/>
  <c r="I67" i="14"/>
  <c r="G67" i="14"/>
  <c r="F67" i="14"/>
  <c r="J66" i="14"/>
  <c r="I66" i="14"/>
  <c r="G66" i="14"/>
  <c r="F66" i="14"/>
  <c r="J65" i="14"/>
  <c r="I65" i="14"/>
  <c r="G65" i="14"/>
  <c r="F65" i="14"/>
  <c r="J64" i="14"/>
  <c r="I64" i="14"/>
  <c r="G64" i="14"/>
  <c r="F64" i="14"/>
  <c r="J63" i="14"/>
  <c r="I63" i="14"/>
  <c r="G63" i="14"/>
  <c r="F63" i="14"/>
  <c r="J62" i="14"/>
  <c r="I62" i="14"/>
  <c r="G62" i="14"/>
  <c r="F62" i="14"/>
  <c r="J61" i="14"/>
  <c r="I61" i="14"/>
  <c r="G61" i="14"/>
  <c r="F61" i="14"/>
  <c r="J60" i="14"/>
  <c r="I60" i="14"/>
  <c r="G60" i="14"/>
  <c r="F60" i="14"/>
  <c r="J59" i="14"/>
  <c r="I59" i="14"/>
  <c r="G59" i="14"/>
  <c r="F59" i="14"/>
  <c r="J58" i="14"/>
  <c r="I58" i="14"/>
  <c r="G58" i="14"/>
  <c r="F58" i="14"/>
  <c r="J57" i="14"/>
  <c r="I57" i="14"/>
  <c r="G57" i="14"/>
  <c r="F57" i="14"/>
  <c r="J56" i="14"/>
  <c r="I56" i="14"/>
  <c r="G56" i="14"/>
  <c r="F56" i="14"/>
  <c r="J55" i="14"/>
  <c r="I55" i="14"/>
  <c r="G55" i="14"/>
  <c r="F55" i="14"/>
  <c r="J54" i="14"/>
  <c r="I54" i="14"/>
  <c r="G54" i="14"/>
  <c r="F54" i="14"/>
  <c r="J53" i="14"/>
  <c r="I53" i="14"/>
  <c r="G53" i="14"/>
  <c r="F53" i="14"/>
  <c r="J52" i="14"/>
  <c r="I52" i="14"/>
  <c r="G52" i="14"/>
  <c r="F52" i="14"/>
  <c r="J51" i="14"/>
  <c r="I51" i="14"/>
  <c r="G51" i="14"/>
  <c r="F51" i="14"/>
  <c r="J50" i="14"/>
  <c r="I50" i="14"/>
  <c r="G50" i="14"/>
  <c r="F50" i="14"/>
  <c r="J49" i="14"/>
  <c r="I49" i="14"/>
  <c r="G49" i="14"/>
  <c r="F49" i="14"/>
  <c r="J48" i="14"/>
  <c r="I48" i="14"/>
  <c r="G48" i="14"/>
  <c r="F48" i="14"/>
  <c r="J47" i="14"/>
  <c r="I47" i="14"/>
  <c r="G47" i="14"/>
  <c r="F47" i="14"/>
  <c r="J46" i="14"/>
  <c r="I46" i="14"/>
  <c r="G46" i="14"/>
  <c r="F46" i="14"/>
  <c r="J45" i="14"/>
  <c r="I45" i="14"/>
  <c r="G45" i="14"/>
  <c r="F45" i="14"/>
  <c r="J44" i="14"/>
  <c r="I44" i="14"/>
  <c r="G44" i="14"/>
  <c r="F44" i="14"/>
  <c r="J43" i="14"/>
  <c r="I43" i="14"/>
  <c r="G43" i="14"/>
  <c r="F43" i="14"/>
  <c r="J42" i="14"/>
  <c r="I42" i="14"/>
  <c r="G42" i="14"/>
  <c r="F42" i="14"/>
  <c r="J41" i="14"/>
  <c r="I41" i="14"/>
  <c r="G41" i="14"/>
  <c r="F41" i="14"/>
  <c r="J40" i="14"/>
  <c r="I40" i="14"/>
  <c r="G40" i="14"/>
  <c r="F40" i="14"/>
  <c r="J39" i="14"/>
  <c r="I39" i="14"/>
  <c r="G39" i="14"/>
  <c r="F39" i="14"/>
  <c r="J38" i="14"/>
  <c r="I38" i="14"/>
  <c r="G38" i="14"/>
  <c r="F38" i="14"/>
  <c r="J37" i="14"/>
  <c r="I37" i="14"/>
  <c r="G37" i="14"/>
  <c r="F37" i="14"/>
  <c r="J36" i="14"/>
  <c r="I36" i="14"/>
  <c r="G36" i="14"/>
  <c r="F36" i="14"/>
  <c r="J35" i="14"/>
  <c r="I35" i="14"/>
  <c r="G35" i="14"/>
  <c r="F35" i="14"/>
  <c r="J34" i="14"/>
  <c r="I34" i="14"/>
  <c r="G34" i="14"/>
  <c r="F34" i="14"/>
  <c r="J33" i="14"/>
  <c r="I33" i="14"/>
  <c r="G33" i="14"/>
  <c r="F33" i="14"/>
  <c r="J32" i="14"/>
  <c r="I32" i="14"/>
  <c r="G32" i="14"/>
  <c r="F32" i="14"/>
  <c r="J31" i="14"/>
  <c r="I31" i="14"/>
  <c r="G31" i="14"/>
  <c r="F31" i="14"/>
  <c r="J30" i="14"/>
  <c r="I30" i="14"/>
  <c r="G30" i="14"/>
  <c r="F30" i="14"/>
  <c r="J29" i="14"/>
  <c r="I29" i="14"/>
  <c r="G29" i="14"/>
  <c r="F29" i="14"/>
  <c r="J28" i="14"/>
  <c r="I28" i="14"/>
  <c r="G28" i="14"/>
  <c r="F28" i="14"/>
  <c r="J27" i="14"/>
  <c r="I27" i="14"/>
  <c r="G27" i="14"/>
  <c r="F27" i="14"/>
  <c r="J26" i="14"/>
  <c r="I26" i="14"/>
  <c r="G26" i="14"/>
  <c r="F26" i="14"/>
  <c r="J25" i="14"/>
  <c r="I25" i="14"/>
  <c r="G25" i="14"/>
  <c r="F25" i="14"/>
  <c r="J24" i="14"/>
  <c r="I24" i="14"/>
  <c r="G24" i="14"/>
  <c r="F24" i="14"/>
  <c r="J23" i="14"/>
  <c r="I23" i="14"/>
  <c r="G23" i="14"/>
  <c r="F23" i="14"/>
  <c r="J22" i="14"/>
  <c r="I22" i="14"/>
  <c r="G22" i="14"/>
  <c r="F22" i="14"/>
  <c r="J21" i="14"/>
  <c r="I21" i="14"/>
  <c r="G21" i="14"/>
  <c r="F21" i="14"/>
  <c r="J20" i="14"/>
  <c r="I20" i="14"/>
  <c r="G20" i="14"/>
  <c r="F20" i="14"/>
  <c r="J19" i="14"/>
  <c r="I19" i="14"/>
  <c r="G19" i="14"/>
  <c r="F19" i="14"/>
  <c r="J18" i="14"/>
  <c r="I18" i="14"/>
  <c r="G18" i="14"/>
  <c r="F18" i="14"/>
  <c r="J17" i="14"/>
  <c r="I17" i="14"/>
  <c r="G17" i="14"/>
  <c r="F17" i="14"/>
  <c r="J16" i="14"/>
  <c r="I16" i="14"/>
  <c r="G16" i="14"/>
  <c r="F16" i="14"/>
  <c r="J15" i="14"/>
  <c r="I15" i="14"/>
  <c r="G15" i="14"/>
  <c r="F15" i="14"/>
  <c r="J14" i="14"/>
  <c r="I14" i="14"/>
  <c r="G14" i="14"/>
  <c r="F14" i="14"/>
  <c r="J13" i="14"/>
  <c r="I13" i="14"/>
  <c r="G13" i="14"/>
  <c r="F13" i="14"/>
  <c r="J12" i="14"/>
  <c r="I12" i="14"/>
  <c r="G12" i="14"/>
  <c r="F12" i="14"/>
  <c r="A71" i="14"/>
  <c r="A70" i="14"/>
  <c r="A69" i="14"/>
  <c r="A68" i="14"/>
  <c r="A67" i="14"/>
  <c r="A66" i="14"/>
  <c r="A65" i="14"/>
  <c r="A64" i="14"/>
  <c r="A63" i="14"/>
  <c r="A62" i="14"/>
  <c r="A61" i="14"/>
  <c r="A60" i="14"/>
  <c r="A59" i="14"/>
  <c r="A58" i="14"/>
  <c r="A57" i="14"/>
  <c r="A56" i="14"/>
  <c r="A55" i="14"/>
  <c r="A54" i="14"/>
  <c r="A53" i="14"/>
  <c r="A52" i="14"/>
  <c r="A51" i="14"/>
  <c r="A50" i="14"/>
  <c r="A49" i="14"/>
  <c r="A48" i="14"/>
  <c r="A47" i="14"/>
  <c r="A46" i="14"/>
  <c r="A45" i="14"/>
  <c r="A44" i="14"/>
  <c r="A43" i="14"/>
  <c r="A42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12" i="14"/>
  <c r="J10" i="14"/>
  <c r="F10" i="14"/>
  <c r="J9" i="14"/>
  <c r="F9" i="14"/>
  <c r="U36" i="13"/>
  <c r="U35" i="13"/>
  <c r="U34" i="13"/>
  <c r="U33" i="13"/>
  <c r="U32" i="13"/>
  <c r="U31" i="13"/>
  <c r="U30" i="13"/>
  <c r="U29" i="13"/>
  <c r="U28" i="13"/>
  <c r="U27" i="13"/>
  <c r="U26" i="13"/>
  <c r="U25" i="13"/>
  <c r="U24" i="13"/>
  <c r="U23" i="13"/>
  <c r="U22" i="13"/>
  <c r="A36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U36" i="12"/>
  <c r="U35" i="12"/>
  <c r="U34" i="12"/>
  <c r="U33" i="12"/>
  <c r="U32" i="12"/>
  <c r="U31" i="12"/>
  <c r="U30" i="12"/>
  <c r="U29" i="12"/>
  <c r="U28" i="12"/>
  <c r="U27" i="12"/>
  <c r="U26" i="12"/>
  <c r="U25" i="12"/>
  <c r="U24" i="12"/>
  <c r="U23" i="12"/>
  <c r="U22" i="12"/>
  <c r="A36" i="12"/>
  <c r="A35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J42" i="12"/>
  <c r="AJ42" i="13" s="1"/>
  <c r="R13" i="16"/>
  <c r="V42" i="12" s="1"/>
  <c r="V42" i="13" s="1"/>
  <c r="I40" i="12"/>
  <c r="F40" i="12"/>
  <c r="C40" i="12"/>
  <c r="S36" i="13"/>
  <c r="P36" i="13"/>
  <c r="K36" i="13"/>
  <c r="S35" i="13"/>
  <c r="P35" i="13"/>
  <c r="K35" i="13"/>
  <c r="S34" i="13"/>
  <c r="P34" i="13"/>
  <c r="K34" i="13"/>
  <c r="S33" i="13"/>
  <c r="P33" i="13"/>
  <c r="K33" i="13"/>
  <c r="S32" i="13"/>
  <c r="P32" i="13"/>
  <c r="K32" i="13"/>
  <c r="S31" i="13"/>
  <c r="P31" i="13"/>
  <c r="K31" i="13"/>
  <c r="S30" i="13"/>
  <c r="P30" i="13"/>
  <c r="K30" i="13"/>
  <c r="S29" i="13"/>
  <c r="P29" i="13"/>
  <c r="K29" i="13"/>
  <c r="S28" i="13"/>
  <c r="P28" i="13"/>
  <c r="K28" i="13"/>
  <c r="S27" i="13"/>
  <c r="P27" i="13"/>
  <c r="K27" i="13"/>
  <c r="S26" i="13"/>
  <c r="P26" i="13"/>
  <c r="K26" i="13"/>
  <c r="S25" i="13"/>
  <c r="P25" i="13"/>
  <c r="K25" i="13"/>
  <c r="S24" i="13"/>
  <c r="P24" i="13"/>
  <c r="K24" i="13"/>
  <c r="S23" i="13"/>
  <c r="P23" i="13"/>
  <c r="K23" i="13"/>
  <c r="AM36" i="13"/>
  <c r="AJ36" i="13"/>
  <c r="AE36" i="13"/>
  <c r="AM35" i="13"/>
  <c r="AJ35" i="13"/>
  <c r="AE35" i="13"/>
  <c r="AM34" i="13"/>
  <c r="AJ34" i="13"/>
  <c r="AE34" i="13"/>
  <c r="AM33" i="13"/>
  <c r="AJ33" i="13"/>
  <c r="AE33" i="13"/>
  <c r="AM32" i="13"/>
  <c r="AJ32" i="13"/>
  <c r="AE32" i="13"/>
  <c r="AM31" i="13"/>
  <c r="AJ31" i="13"/>
  <c r="AE31" i="13"/>
  <c r="AM30" i="13"/>
  <c r="AJ30" i="13"/>
  <c r="AE30" i="13"/>
  <c r="AM29" i="13"/>
  <c r="AJ29" i="13"/>
  <c r="AE29" i="13"/>
  <c r="AM28" i="13"/>
  <c r="AJ28" i="13"/>
  <c r="AE28" i="13"/>
  <c r="AM27" i="13"/>
  <c r="AJ27" i="13"/>
  <c r="AE27" i="13"/>
  <c r="AM26" i="13"/>
  <c r="AJ26" i="13"/>
  <c r="AE26" i="13"/>
  <c r="AM25" i="13"/>
  <c r="AJ25" i="13"/>
  <c r="AE25" i="13"/>
  <c r="AM24" i="13"/>
  <c r="AJ24" i="13"/>
  <c r="AE24" i="13"/>
  <c r="AM23" i="13"/>
  <c r="AJ23" i="13"/>
  <c r="AE23" i="13"/>
  <c r="AM22" i="13"/>
  <c r="AJ22" i="13"/>
  <c r="AE22" i="13"/>
  <c r="S22" i="13"/>
  <c r="P22" i="13"/>
  <c r="AE36" i="12"/>
  <c r="AE35" i="12"/>
  <c r="AE34" i="12"/>
  <c r="AE33" i="12"/>
  <c r="AE32" i="12"/>
  <c r="AE31" i="12"/>
  <c r="AE30" i="12"/>
  <c r="AE29" i="12"/>
  <c r="AE28" i="12"/>
  <c r="AE27" i="12"/>
  <c r="AE26" i="12"/>
  <c r="AE25" i="12"/>
  <c r="AE24" i="12"/>
  <c r="AE23" i="12"/>
  <c r="K22" i="13"/>
  <c r="E49" i="16" l="1"/>
  <c r="B40" i="16"/>
  <c r="B39" i="16"/>
  <c r="E38" i="16" s="1"/>
  <c r="B57" i="16"/>
  <c r="E56" i="16" s="1"/>
  <c r="B61" i="16"/>
  <c r="B65" i="16"/>
  <c r="B69" i="16"/>
  <c r="B73" i="16"/>
  <c r="E72" i="16" s="1"/>
  <c r="B77" i="16"/>
  <c r="B81" i="16"/>
  <c r="B85" i="16"/>
  <c r="B58" i="16"/>
  <c r="B66" i="16"/>
  <c r="B70" i="16"/>
  <c r="E69" i="16" s="1"/>
  <c r="B74" i="16"/>
  <c r="B82" i="16"/>
  <c r="E81" i="16" s="1"/>
  <c r="B86" i="16"/>
  <c r="B90" i="16"/>
  <c r="B91" i="16"/>
  <c r="E90" i="16" s="1"/>
  <c r="E58" i="16"/>
  <c r="E62" i="16"/>
  <c r="E66" i="16"/>
  <c r="E70" i="16"/>
  <c r="E74" i="16"/>
  <c r="E78" i="16"/>
  <c r="E82" i="16"/>
  <c r="E86" i="16"/>
  <c r="E57" i="16"/>
  <c r="E61" i="16"/>
  <c r="E65" i="16"/>
  <c r="E73" i="16"/>
  <c r="E77" i="16"/>
  <c r="E85" i="16"/>
  <c r="E89" i="16"/>
  <c r="E93" i="16"/>
  <c r="E60" i="16"/>
  <c r="E64" i="16"/>
  <c r="E68" i="16"/>
  <c r="E76" i="16"/>
  <c r="E80" i="16"/>
  <c r="E84" i="16"/>
  <c r="E88" i="16"/>
  <c r="E92" i="16"/>
  <c r="E54" i="16"/>
  <c r="E55" i="16"/>
  <c r="E53" i="16"/>
  <c r="E52" i="16"/>
  <c r="E51" i="16"/>
  <c r="E50" i="16"/>
  <c r="E48" i="16"/>
  <c r="E47" i="16"/>
  <c r="E39" i="16"/>
  <c r="B38" i="16"/>
  <c r="E37" i="16" s="1"/>
  <c r="E46" i="16"/>
  <c r="E45" i="16"/>
  <c r="E44" i="16"/>
  <c r="E43" i="16"/>
  <c r="E42" i="16"/>
  <c r="E41" i="16"/>
  <c r="E40" i="16"/>
  <c r="E36" i="16"/>
  <c r="B36" i="16"/>
  <c r="D33" i="16"/>
  <c r="E33" i="16" s="1"/>
  <c r="B4" i="17"/>
  <c r="B6" i="17"/>
  <c r="B8" i="17"/>
  <c r="B10" i="17"/>
  <c r="B12" i="17"/>
  <c r="B14" i="17"/>
  <c r="B16" i="17"/>
  <c r="B18" i="17"/>
  <c r="B20" i="17"/>
  <c r="B22" i="17"/>
  <c r="B24" i="17"/>
  <c r="B26" i="17"/>
  <c r="B28" i="17"/>
  <c r="B30" i="17"/>
  <c r="B32" i="17"/>
  <c r="B34" i="17"/>
  <c r="B36" i="17"/>
  <c r="B38" i="17"/>
  <c r="B40" i="17"/>
  <c r="B42" i="17"/>
  <c r="B44" i="17"/>
  <c r="B46" i="17"/>
  <c r="B48" i="17"/>
  <c r="B50" i="17"/>
  <c r="B52" i="17"/>
  <c r="B54" i="17"/>
  <c r="B56" i="17"/>
  <c r="B58" i="17"/>
  <c r="B60" i="17"/>
  <c r="C20" i="17"/>
  <c r="C24" i="17"/>
  <c r="C30" i="17"/>
  <c r="C32" i="17"/>
  <c r="C36" i="17"/>
  <c r="C38" i="17"/>
  <c r="C40" i="17"/>
  <c r="C44" i="17"/>
  <c r="C46" i="17"/>
  <c r="C52" i="17"/>
  <c r="C54" i="17"/>
  <c r="C56" i="17"/>
  <c r="C60" i="17"/>
  <c r="B2" i="17"/>
  <c r="B5" i="17"/>
  <c r="B7" i="17"/>
  <c r="B9" i="17"/>
  <c r="B11" i="17"/>
  <c r="B13" i="17"/>
  <c r="B15" i="17"/>
  <c r="B17" i="17"/>
  <c r="B19" i="17"/>
  <c r="B21" i="17"/>
  <c r="B23" i="17"/>
  <c r="B25" i="17"/>
  <c r="B27" i="17"/>
  <c r="B29" i="17"/>
  <c r="B31" i="17"/>
  <c r="B33" i="17"/>
  <c r="B35" i="17"/>
  <c r="B37" i="17"/>
  <c r="B39" i="17"/>
  <c r="B41" i="17"/>
  <c r="B43" i="17"/>
  <c r="B45" i="17"/>
  <c r="B47" i="17"/>
  <c r="B49" i="17"/>
  <c r="B51" i="17"/>
  <c r="B53" i="17"/>
  <c r="B55" i="17"/>
  <c r="B57" i="17"/>
  <c r="B59" i="17"/>
  <c r="B61" i="17"/>
  <c r="C5" i="17"/>
  <c r="C9" i="17"/>
  <c r="C13" i="17"/>
  <c r="C17" i="17"/>
  <c r="C21" i="17"/>
  <c r="C25" i="17"/>
  <c r="C29" i="17"/>
  <c r="C33" i="17"/>
  <c r="C37" i="17"/>
  <c r="C41" i="17"/>
  <c r="C45" i="17"/>
  <c r="C49" i="17"/>
  <c r="C53" i="17"/>
  <c r="C57" i="17"/>
  <c r="C61" i="17"/>
  <c r="B3" i="17"/>
  <c r="E2" i="17"/>
  <c r="D3" i="14"/>
  <c r="V13" i="16"/>
  <c r="E11" i="12" s="1"/>
  <c r="AE22" i="12"/>
  <c r="S36" i="12"/>
  <c r="S35" i="12"/>
  <c r="S34" i="12"/>
  <c r="S33" i="12"/>
  <c r="S32" i="12"/>
  <c r="S31" i="12"/>
  <c r="S30" i="12"/>
  <c r="S29" i="12"/>
  <c r="S28" i="12"/>
  <c r="S27" i="12"/>
  <c r="S26" i="12"/>
  <c r="S25" i="12"/>
  <c r="S24" i="12"/>
  <c r="S23" i="12"/>
  <c r="S22" i="12"/>
  <c r="P36" i="12"/>
  <c r="P35" i="12"/>
  <c r="P34" i="12"/>
  <c r="P33" i="12"/>
  <c r="P32" i="12"/>
  <c r="P31" i="12"/>
  <c r="P30" i="12"/>
  <c r="P29" i="12"/>
  <c r="P28" i="12"/>
  <c r="P27" i="12"/>
  <c r="P26" i="12"/>
  <c r="P25" i="12"/>
  <c r="P24" i="12"/>
  <c r="P23" i="12"/>
  <c r="P22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AC17" i="12"/>
  <c r="AC11" i="12"/>
  <c r="AK15" i="12"/>
  <c r="AH15" i="12"/>
  <c r="AE15" i="12"/>
  <c r="T16" i="12"/>
  <c r="W16" i="12"/>
  <c r="Q16" i="12"/>
  <c r="M16" i="12"/>
  <c r="J16" i="12"/>
  <c r="G16" i="12"/>
  <c r="E15" i="12"/>
  <c r="K14" i="12"/>
  <c r="K14" i="13" s="1"/>
  <c r="G14" i="12"/>
  <c r="G14" i="13" s="1"/>
  <c r="AG8" i="12"/>
  <c r="C8" i="12"/>
  <c r="C7" i="12"/>
  <c r="C5" i="12"/>
  <c r="C4" i="12"/>
  <c r="C3" i="12"/>
  <c r="I5" i="16"/>
  <c r="E5" i="12" s="1"/>
  <c r="I4" i="16"/>
  <c r="E4" i="12" s="1"/>
  <c r="I3" i="16"/>
  <c r="E3" i="12" s="1"/>
  <c r="E26" i="16"/>
  <c r="E25" i="16"/>
  <c r="E14" i="16"/>
  <c r="E12" i="16"/>
  <c r="E13" i="16"/>
  <c r="B33" i="16" l="1"/>
  <c r="G32" i="16" s="1"/>
  <c r="V12" i="16" l="1"/>
  <c r="V23" i="16"/>
  <c r="V17" i="16"/>
  <c r="V16" i="16"/>
  <c r="Q94" i="16"/>
  <c r="R94" i="16" s="1"/>
  <c r="V94" i="16" s="1"/>
  <c r="Q93" i="16"/>
  <c r="R93" i="16" s="1"/>
  <c r="V93" i="16" s="1"/>
  <c r="Q92" i="16"/>
  <c r="R92" i="16" s="1"/>
  <c r="V92" i="16" s="1"/>
  <c r="Q91" i="16"/>
  <c r="R91" i="16" s="1"/>
  <c r="V91" i="16" s="1"/>
  <c r="Q90" i="16"/>
  <c r="R90" i="16" s="1"/>
  <c r="V90" i="16" s="1"/>
  <c r="Q89" i="16"/>
  <c r="R89" i="16" s="1"/>
  <c r="V89" i="16" s="1"/>
  <c r="Q88" i="16"/>
  <c r="R88" i="16" s="1"/>
  <c r="V88" i="16" s="1"/>
  <c r="Q87" i="16"/>
  <c r="R87" i="16" s="1"/>
  <c r="V87" i="16" s="1"/>
  <c r="Q86" i="16"/>
  <c r="R86" i="16" s="1"/>
  <c r="V86" i="16" s="1"/>
  <c r="Q85" i="16"/>
  <c r="R85" i="16" s="1"/>
  <c r="V85" i="16" s="1"/>
  <c r="Q84" i="16"/>
  <c r="R84" i="16" s="1"/>
  <c r="V84" i="16" s="1"/>
  <c r="Q83" i="16"/>
  <c r="R83" i="16" s="1"/>
  <c r="V83" i="16" s="1"/>
  <c r="Q82" i="16"/>
  <c r="R82" i="16" s="1"/>
  <c r="V82" i="16" s="1"/>
  <c r="Q81" i="16"/>
  <c r="R81" i="16" s="1"/>
  <c r="V81" i="16" s="1"/>
  <c r="Q80" i="16"/>
  <c r="R80" i="16" s="1"/>
  <c r="Q79" i="16"/>
  <c r="R79" i="16" s="1"/>
  <c r="V79" i="16" s="1"/>
  <c r="Q78" i="16"/>
  <c r="R78" i="16" s="1"/>
  <c r="V78" i="16" s="1"/>
  <c r="Q77" i="16"/>
  <c r="R77" i="16" s="1"/>
  <c r="V77" i="16" s="1"/>
  <c r="Q76" i="16"/>
  <c r="R76" i="16" s="1"/>
  <c r="V76" i="16" s="1"/>
  <c r="Q75" i="16"/>
  <c r="R75" i="16" s="1"/>
  <c r="V75" i="16" s="1"/>
  <c r="Q74" i="16"/>
  <c r="R74" i="16" s="1"/>
  <c r="V74" i="16" s="1"/>
  <c r="Q73" i="16"/>
  <c r="R73" i="16" s="1"/>
  <c r="V73" i="16" s="1"/>
  <c r="Q72" i="16"/>
  <c r="R72" i="16" s="1"/>
  <c r="V72" i="16" s="1"/>
  <c r="Q71" i="16"/>
  <c r="R71" i="16" s="1"/>
  <c r="V71" i="16" s="1"/>
  <c r="Q70" i="16"/>
  <c r="R70" i="16" s="1"/>
  <c r="V70" i="16" s="1"/>
  <c r="Q69" i="16"/>
  <c r="R69" i="16" s="1"/>
  <c r="V69" i="16" s="1"/>
  <c r="Q68" i="16"/>
  <c r="R68" i="16" s="1"/>
  <c r="V68" i="16" s="1"/>
  <c r="Q67" i="16"/>
  <c r="R67" i="16" s="1"/>
  <c r="V67" i="16" s="1"/>
  <c r="Q66" i="16"/>
  <c r="R66" i="16" s="1"/>
  <c r="V66" i="16" s="1"/>
  <c r="Q65" i="16"/>
  <c r="R65" i="16" s="1"/>
  <c r="Q64" i="16"/>
  <c r="R64" i="16" s="1"/>
  <c r="V64" i="16" s="1"/>
  <c r="Q63" i="16"/>
  <c r="R63" i="16" s="1"/>
  <c r="V63" i="16" s="1"/>
  <c r="Q62" i="16"/>
  <c r="R62" i="16" s="1"/>
  <c r="V62" i="16" s="1"/>
  <c r="Q61" i="16"/>
  <c r="R61" i="16" s="1"/>
  <c r="V61" i="16" s="1"/>
  <c r="Q60" i="16"/>
  <c r="R60" i="16" s="1"/>
  <c r="Q59" i="16"/>
  <c r="R59" i="16" s="1"/>
  <c r="V59" i="16" s="1"/>
  <c r="Q58" i="16"/>
  <c r="R58" i="16" s="1"/>
  <c r="V58" i="16" s="1"/>
  <c r="Q57" i="16"/>
  <c r="R57" i="16" s="1"/>
  <c r="V57" i="16" s="1"/>
  <c r="Q56" i="16"/>
  <c r="R56" i="16" s="1"/>
  <c r="V56" i="16" s="1"/>
  <c r="Q55" i="16"/>
  <c r="R55" i="16" s="1"/>
  <c r="V55" i="16" s="1"/>
  <c r="Q54" i="16"/>
  <c r="R54" i="16" s="1"/>
  <c r="V54" i="16" s="1"/>
  <c r="Q53" i="16"/>
  <c r="R53" i="16" s="1"/>
  <c r="V53" i="16" s="1"/>
  <c r="Q52" i="16"/>
  <c r="R52" i="16" s="1"/>
  <c r="V52" i="16" s="1"/>
  <c r="Q51" i="16"/>
  <c r="R51" i="16" s="1"/>
  <c r="V51" i="16" s="1"/>
  <c r="Q50" i="16"/>
  <c r="R50" i="16" s="1"/>
  <c r="Q49" i="16"/>
  <c r="R49" i="16" s="1"/>
  <c r="V49" i="16" s="1"/>
  <c r="Q48" i="16"/>
  <c r="R48" i="16" s="1"/>
  <c r="V48" i="16" s="1"/>
  <c r="Q47" i="16"/>
  <c r="R47" i="16" s="1"/>
  <c r="V47" i="16" s="1"/>
  <c r="Q46" i="16"/>
  <c r="R46" i="16" s="1"/>
  <c r="V46" i="16" s="1"/>
  <c r="Q45" i="16"/>
  <c r="R45" i="16" s="1"/>
  <c r="V45" i="16" s="1"/>
  <c r="Q44" i="16"/>
  <c r="R44" i="16" s="1"/>
  <c r="V44" i="16" s="1"/>
  <c r="Q43" i="16"/>
  <c r="R43" i="16" s="1"/>
  <c r="V43" i="16" s="1"/>
  <c r="Q42" i="16"/>
  <c r="R42" i="16" s="1"/>
  <c r="V42" i="16" s="1"/>
  <c r="Q41" i="16"/>
  <c r="R41" i="16" s="1"/>
  <c r="V41" i="16" s="1"/>
  <c r="Q40" i="16"/>
  <c r="R40" i="16" s="1"/>
  <c r="V40" i="16" s="1"/>
  <c r="Q39" i="16"/>
  <c r="R39" i="16" s="1"/>
  <c r="V39" i="16" s="1"/>
  <c r="Q38" i="16"/>
  <c r="R38" i="16" s="1"/>
  <c r="V38" i="16" s="1"/>
  <c r="Q37" i="16"/>
  <c r="R37" i="16" s="1"/>
  <c r="Q36" i="16"/>
  <c r="R36" i="16" s="1"/>
  <c r="Q30" i="16"/>
  <c r="R30" i="16" s="1"/>
  <c r="V30" i="16" s="1"/>
  <c r="D8" i="14" s="1"/>
  <c r="Q29" i="16"/>
  <c r="R29" i="16" s="1"/>
  <c r="V29" i="16" s="1"/>
  <c r="D7" i="14" s="1"/>
  <c r="Q28" i="16"/>
  <c r="R28" i="16" s="1"/>
  <c r="V28" i="16" s="1"/>
  <c r="D6" i="14" s="1"/>
  <c r="Q27" i="16"/>
  <c r="R27" i="16" s="1"/>
  <c r="Q26" i="16"/>
  <c r="R26" i="16" s="1"/>
  <c r="Q25" i="16"/>
  <c r="R25" i="16" s="1"/>
  <c r="Q35" i="16"/>
  <c r="R35" i="16" s="1"/>
  <c r="H11" i="16"/>
  <c r="E23" i="16"/>
  <c r="E22" i="16"/>
  <c r="E21" i="16"/>
  <c r="E20" i="16"/>
  <c r="E19" i="16"/>
  <c r="E18" i="16"/>
  <c r="E17" i="16"/>
  <c r="E16" i="16"/>
  <c r="E15" i="16"/>
  <c r="E10" i="16"/>
  <c r="E7" i="16"/>
  <c r="E4" i="16"/>
  <c r="C8" i="13"/>
  <c r="I40" i="13"/>
  <c r="F40" i="13"/>
  <c r="C40" i="13"/>
  <c r="AC17" i="13"/>
  <c r="V17" i="13"/>
  <c r="R17" i="13"/>
  <c r="J17" i="13"/>
  <c r="F17" i="13"/>
  <c r="W16" i="13"/>
  <c r="T16" i="13"/>
  <c r="Q16" i="13"/>
  <c r="M16" i="13"/>
  <c r="J16" i="13"/>
  <c r="G16" i="13"/>
  <c r="AK15" i="13"/>
  <c r="AH15" i="13"/>
  <c r="AE15" i="13"/>
  <c r="E15" i="13"/>
  <c r="AC11" i="13"/>
  <c r="E11" i="13"/>
  <c r="AG8" i="13"/>
  <c r="C7" i="13"/>
  <c r="E5" i="13"/>
  <c r="C5" i="13"/>
  <c r="E4" i="13"/>
  <c r="C4" i="13"/>
  <c r="E3" i="13"/>
  <c r="C3" i="13"/>
  <c r="W26" i="16" l="1"/>
  <c r="L2" i="17" s="1"/>
  <c r="V26" i="16"/>
  <c r="D58" i="17"/>
  <c r="B68" i="14"/>
  <c r="W33" i="13"/>
  <c r="D60" i="17"/>
  <c r="W35" i="13"/>
  <c r="B70" i="14"/>
  <c r="D59" i="17"/>
  <c r="W34" i="13"/>
  <c r="B69" i="14"/>
  <c r="W32" i="13"/>
  <c r="D57" i="17"/>
  <c r="B67" i="14"/>
  <c r="B71" i="14"/>
  <c r="D61" i="17"/>
  <c r="W36" i="13"/>
  <c r="D54" i="17"/>
  <c r="W29" i="13"/>
  <c r="B64" i="14"/>
  <c r="W30" i="13"/>
  <c r="D55" i="17"/>
  <c r="B65" i="14"/>
  <c r="W31" i="13"/>
  <c r="B66" i="14"/>
  <c r="D56" i="17"/>
  <c r="D52" i="17"/>
  <c r="W27" i="13"/>
  <c r="B62" i="14"/>
  <c r="D53" i="17"/>
  <c r="W28" i="13"/>
  <c r="B63" i="14"/>
  <c r="W25" i="13"/>
  <c r="B60" i="14"/>
  <c r="D50" i="17"/>
  <c r="W26" i="13"/>
  <c r="B61" i="14"/>
  <c r="D51" i="17"/>
  <c r="W23" i="13"/>
  <c r="D48" i="17"/>
  <c r="B58" i="14"/>
  <c r="D49" i="17"/>
  <c r="W24" i="13"/>
  <c r="B59" i="14"/>
  <c r="D43" i="17"/>
  <c r="B53" i="14"/>
  <c r="C33" i="13"/>
  <c r="C32" i="13"/>
  <c r="B52" i="14"/>
  <c r="D42" i="17"/>
  <c r="C34" i="13"/>
  <c r="D44" i="17"/>
  <c r="B54" i="14"/>
  <c r="C36" i="13"/>
  <c r="D46" i="17"/>
  <c r="B56" i="14"/>
  <c r="C35" i="13"/>
  <c r="B55" i="14"/>
  <c r="D45" i="17"/>
  <c r="D38" i="17"/>
  <c r="C28" i="13"/>
  <c r="B48" i="14"/>
  <c r="D39" i="17"/>
  <c r="C29" i="13"/>
  <c r="B49" i="14"/>
  <c r="D40" i="17"/>
  <c r="C30" i="13"/>
  <c r="B50" i="14"/>
  <c r="D37" i="17"/>
  <c r="B47" i="14"/>
  <c r="C27" i="13"/>
  <c r="B51" i="14"/>
  <c r="D41" i="17"/>
  <c r="C31" i="13"/>
  <c r="D33" i="17"/>
  <c r="C23" i="13"/>
  <c r="B43" i="14"/>
  <c r="B44" i="14"/>
  <c r="D34" i="17"/>
  <c r="C24" i="13"/>
  <c r="C25" i="13"/>
  <c r="D35" i="17"/>
  <c r="B45" i="14"/>
  <c r="D36" i="17"/>
  <c r="B46" i="14"/>
  <c r="C26" i="13"/>
  <c r="D30" i="17"/>
  <c r="W35" i="12"/>
  <c r="B40" i="14"/>
  <c r="D28" i="17"/>
  <c r="W33" i="12"/>
  <c r="B38" i="14"/>
  <c r="B41" i="14"/>
  <c r="D31" i="17"/>
  <c r="W36" i="12"/>
  <c r="W34" i="12"/>
  <c r="D29" i="17"/>
  <c r="B39" i="14"/>
  <c r="D22" i="17"/>
  <c r="W27" i="12"/>
  <c r="B32" i="14"/>
  <c r="D26" i="17"/>
  <c r="B36" i="14"/>
  <c r="W31" i="12"/>
  <c r="W28" i="12"/>
  <c r="B33" i="14"/>
  <c r="D23" i="17"/>
  <c r="D24" i="17"/>
  <c r="B34" i="14"/>
  <c r="W29" i="12"/>
  <c r="W30" i="12"/>
  <c r="D25" i="17"/>
  <c r="B35" i="14"/>
  <c r="W26" i="12"/>
  <c r="B31" i="14"/>
  <c r="D21" i="17"/>
  <c r="D18" i="17"/>
  <c r="W23" i="12"/>
  <c r="B28" i="14"/>
  <c r="D19" i="17"/>
  <c r="B29" i="14"/>
  <c r="W24" i="12"/>
  <c r="W25" i="12"/>
  <c r="B30" i="14"/>
  <c r="D20" i="17"/>
  <c r="D12" i="17"/>
  <c r="C32" i="12"/>
  <c r="B22" i="14"/>
  <c r="D14" i="17"/>
  <c r="C34" i="12"/>
  <c r="B24" i="14"/>
  <c r="D16" i="17"/>
  <c r="B26" i="14"/>
  <c r="C36" i="12"/>
  <c r="B25" i="14"/>
  <c r="D15" i="17"/>
  <c r="C35" i="12"/>
  <c r="B23" i="14"/>
  <c r="C33" i="12"/>
  <c r="D13" i="17"/>
  <c r="D10" i="17"/>
  <c r="B20" i="14"/>
  <c r="C30" i="12"/>
  <c r="D7" i="17"/>
  <c r="C27" i="12"/>
  <c r="B17" i="14"/>
  <c r="B21" i="14"/>
  <c r="D11" i="17"/>
  <c r="C31" i="12"/>
  <c r="C29" i="12"/>
  <c r="B19" i="14"/>
  <c r="D9" i="17"/>
  <c r="B18" i="14"/>
  <c r="D8" i="17"/>
  <c r="C28" i="12"/>
  <c r="C26" i="12"/>
  <c r="B16" i="14"/>
  <c r="D6" i="17"/>
  <c r="C25" i="12"/>
  <c r="B15" i="14"/>
  <c r="D5" i="17"/>
  <c r="V60" i="16"/>
  <c r="V80" i="16"/>
  <c r="V65" i="16"/>
  <c r="D32" i="17" s="1"/>
  <c r="V37" i="16"/>
  <c r="D4" i="17" s="1"/>
  <c r="V50" i="16"/>
  <c r="D17" i="17" s="1"/>
  <c r="N3" i="17"/>
  <c r="V25" i="16"/>
  <c r="AC12" i="12" s="1"/>
  <c r="AC12" i="13" s="1"/>
  <c r="W22" i="13" l="1"/>
  <c r="B57" i="14"/>
  <c r="D47" i="17"/>
  <c r="W32" i="12"/>
  <c r="B37" i="14"/>
  <c r="D27" i="17"/>
  <c r="K3" i="17"/>
  <c r="J3" i="17"/>
  <c r="V36" i="16"/>
  <c r="N6" i="17"/>
  <c r="N5" i="17"/>
  <c r="N4" i="17"/>
  <c r="N2" i="17"/>
  <c r="D4" i="14"/>
  <c r="AC18" i="12"/>
  <c r="AC18" i="13" s="1"/>
  <c r="V35" i="16"/>
  <c r="D2" i="17" s="1"/>
  <c r="B14" i="14"/>
  <c r="C24" i="12"/>
  <c r="W22" i="12"/>
  <c r="B27" i="14"/>
  <c r="C22" i="13"/>
  <c r="B42" i="14"/>
  <c r="C23" i="12" l="1"/>
  <c r="D3" i="17"/>
  <c r="B12" i="14"/>
  <c r="C22" i="12"/>
  <c r="B13" i="14"/>
  <c r="K6" i="17"/>
  <c r="J6" i="17"/>
  <c r="K2" i="17"/>
  <c r="J2" i="17"/>
  <c r="J5" i="17"/>
  <c r="K5" i="17"/>
  <c r="K4" i="17"/>
  <c r="J4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H13" authorId="0" shapeId="0" xr:uid="{233ABA09-CF06-2C4E-8B38-B8C466E0F5B8}">
      <text>
        <r>
          <rPr>
            <b/>
            <sz val="10"/>
            <color rgb="FF000000"/>
            <rFont val="Yu Gothic UI"/>
          </rPr>
          <t>府立高校は</t>
        </r>
        <r>
          <rPr>
            <b/>
            <sz val="10"/>
            <color rgb="FF000000"/>
            <rFont val="Yu Gothic UI"/>
          </rPr>
          <t xml:space="preserve">
</t>
        </r>
        <r>
          <rPr>
            <sz val="10"/>
            <color rgb="FF000000"/>
            <rFont val="Yu Gothic UI"/>
          </rPr>
          <t>こちらを表示させてください。</t>
        </r>
        <r>
          <rPr>
            <sz val="10"/>
            <color rgb="FF000000"/>
            <rFont val="Yu Gothic UI"/>
          </rPr>
          <t xml:space="preserve">
</t>
        </r>
        <r>
          <rPr>
            <sz val="10"/>
            <color rgb="FF000000"/>
            <rFont val="Yu Gothic UI"/>
          </rPr>
          <t>私学高校は</t>
        </r>
        <r>
          <rPr>
            <sz val="10"/>
            <color rgb="FF000000"/>
            <rFont val="Yu Gothic UI"/>
          </rPr>
          <t xml:space="preserve">
</t>
        </r>
        <r>
          <rPr>
            <sz val="10"/>
            <color rgb="FF000000"/>
            <rFont val="Yu Gothic UI"/>
          </rPr>
          <t>空欄のままで結構です。</t>
        </r>
      </text>
    </comment>
  </commentList>
</comments>
</file>

<file path=xl/sharedStrings.xml><?xml version="1.0" encoding="utf-8"?>
<sst xmlns="http://schemas.openxmlformats.org/spreadsheetml/2006/main" count="317" uniqueCount="187">
  <si>
    <t>学年</t>
    <rPh sb="0" eb="2">
      <t>ガクネン</t>
    </rPh>
    <phoneticPr fontId="1"/>
  </si>
  <si>
    <t>身長</t>
    <rPh sb="0" eb="2">
      <t>シンチョウ</t>
    </rPh>
    <phoneticPr fontId="1"/>
  </si>
  <si>
    <t>出身中学校</t>
    <rPh sb="0" eb="2">
      <t>シュッシン</t>
    </rPh>
    <rPh sb="2" eb="5">
      <t>チュウガッコウ</t>
    </rPh>
    <phoneticPr fontId="1"/>
  </si>
  <si>
    <t>清風高等学校</t>
    <rPh sb="0" eb="2">
      <t>セイフウ</t>
    </rPh>
    <rPh sb="2" eb="4">
      <t>コウトウ</t>
    </rPh>
    <rPh sb="4" eb="6">
      <t>ガッコウ</t>
    </rPh>
    <phoneticPr fontId="1"/>
  </si>
  <si>
    <t>福　島　慎之介</t>
    <rPh sb="0" eb="1">
      <t>フク</t>
    </rPh>
    <rPh sb="2" eb="3">
      <t>シマ</t>
    </rPh>
    <rPh sb="4" eb="7">
      <t>シンノスケ</t>
    </rPh>
    <phoneticPr fontId="1"/>
  </si>
  <si>
    <t>右</t>
    <rPh sb="0" eb="1">
      <t>ミギ</t>
    </rPh>
    <phoneticPr fontId="1"/>
  </si>
  <si>
    <t>清　風</t>
    <rPh sb="0" eb="1">
      <t>キヨシ</t>
    </rPh>
    <rPh sb="2" eb="3">
      <t>フウ</t>
    </rPh>
    <phoneticPr fontId="1"/>
  </si>
  <si>
    <t>豊中十三</t>
    <rPh sb="0" eb="2">
      <t>トヨナカ</t>
    </rPh>
    <rPh sb="2" eb="4">
      <t>ジュウサン</t>
    </rPh>
    <phoneticPr fontId="1"/>
  </si>
  <si>
    <t>南八下</t>
    <rPh sb="0" eb="1">
      <t>ミナミ</t>
    </rPh>
    <rPh sb="1" eb="2">
      <t>ハチ</t>
    </rPh>
    <rPh sb="2" eb="3">
      <t>シタ</t>
    </rPh>
    <phoneticPr fontId="1"/>
  </si>
  <si>
    <t>寝屋川六</t>
    <rPh sb="0" eb="3">
      <t>ネヤガワ</t>
    </rPh>
    <rPh sb="3" eb="4">
      <t>ロク</t>
    </rPh>
    <phoneticPr fontId="1"/>
  </si>
  <si>
    <t>加美南</t>
    <rPh sb="0" eb="2">
      <t>カミ</t>
    </rPh>
    <rPh sb="2" eb="3">
      <t>ミナミ</t>
    </rPh>
    <phoneticPr fontId="1"/>
  </si>
  <si>
    <t>②</t>
    <phoneticPr fontId="1"/>
  </si>
  <si>
    <t>長　屋　憲　明</t>
    <rPh sb="0" eb="1">
      <t>チョウ</t>
    </rPh>
    <rPh sb="2" eb="3">
      <t>ヤ</t>
    </rPh>
    <rPh sb="4" eb="5">
      <t>ケン</t>
    </rPh>
    <rPh sb="6" eb="7">
      <t>メイ</t>
    </rPh>
    <phoneticPr fontId="1"/>
  </si>
  <si>
    <t>青</t>
    <rPh sb="0" eb="1">
      <t>アオ</t>
    </rPh>
    <phoneticPr fontId="1"/>
  </si>
  <si>
    <t>白</t>
    <rPh sb="0" eb="1">
      <t>シロ</t>
    </rPh>
    <phoneticPr fontId="1"/>
  </si>
  <si>
    <t>背番号</t>
    <rPh sb="0" eb="3">
      <t>セバンゴウ</t>
    </rPh>
    <phoneticPr fontId="1"/>
  </si>
  <si>
    <t>選　手　名</t>
    <rPh sb="0" eb="1">
      <t>セン</t>
    </rPh>
    <rPh sb="2" eb="3">
      <t>テ</t>
    </rPh>
    <rPh sb="4" eb="5">
      <t>メイ</t>
    </rPh>
    <phoneticPr fontId="1"/>
  </si>
  <si>
    <t>利腕</t>
    <rPh sb="0" eb="1">
      <t>キ</t>
    </rPh>
    <rPh sb="1" eb="2">
      <t>ウデ</t>
    </rPh>
    <phoneticPr fontId="1"/>
  </si>
  <si>
    <t>監　　督</t>
    <rPh sb="0" eb="1">
      <t>ラン</t>
    </rPh>
    <rPh sb="3" eb="4">
      <t>ヨシ</t>
    </rPh>
    <phoneticPr fontId="1"/>
  </si>
  <si>
    <t>役　　員</t>
    <rPh sb="0" eb="1">
      <t>エキ</t>
    </rPh>
    <rPh sb="3" eb="4">
      <t>イン</t>
    </rPh>
    <phoneticPr fontId="1"/>
  </si>
  <si>
    <t>学 校 名</t>
    <rPh sb="0" eb="1">
      <t>ガク</t>
    </rPh>
    <rPh sb="2" eb="3">
      <t>コウ</t>
    </rPh>
    <rPh sb="4" eb="5">
      <t>メイ</t>
    </rPh>
    <phoneticPr fontId="1"/>
  </si>
  <si>
    <t>【具　　体　　例】</t>
    <rPh sb="1" eb="2">
      <t>グ</t>
    </rPh>
    <rPh sb="4" eb="5">
      <t>カラダ</t>
    </rPh>
    <rPh sb="7" eb="8">
      <t>レイ</t>
    </rPh>
    <phoneticPr fontId="1"/>
  </si>
  <si>
    <t>生駒上</t>
    <rPh sb="0" eb="2">
      <t>イコマ</t>
    </rPh>
    <rPh sb="2" eb="3">
      <t>ウエ</t>
    </rPh>
    <phoneticPr fontId="1"/>
  </si>
  <si>
    <t>尼崎大成</t>
    <rPh sb="0" eb="2">
      <t>アマガサキ</t>
    </rPh>
    <rPh sb="2" eb="3">
      <t>ダイ</t>
    </rPh>
    <rPh sb="3" eb="4">
      <t>ナ</t>
    </rPh>
    <phoneticPr fontId="1"/>
  </si>
  <si>
    <t>ユニホーム</t>
    <phoneticPr fontId="1"/>
  </si>
  <si>
    <t>ＣＰ①</t>
    <phoneticPr fontId="1"/>
  </si>
  <si>
    <t>ＣＰ②</t>
    <phoneticPr fontId="1"/>
  </si>
  <si>
    <t>ＧＫ①</t>
    <phoneticPr fontId="1"/>
  </si>
  <si>
    <t>ＧＫ②</t>
    <phoneticPr fontId="1"/>
  </si>
  <si>
    <t>No</t>
    <phoneticPr fontId="1"/>
  </si>
  <si>
    <t>田　島　康太郎</t>
    <phoneticPr fontId="1"/>
  </si>
  <si>
    <t>濱　田　樹　紀</t>
    <phoneticPr fontId="1"/>
  </si>
  <si>
    <t>福　島　慎之介</t>
    <phoneticPr fontId="1"/>
  </si>
  <si>
    <t>櫻　井　信　也</t>
    <phoneticPr fontId="1"/>
  </si>
  <si>
    <t>畠　山　亮　平</t>
    <phoneticPr fontId="1"/>
  </si>
  <si>
    <t>豊　田　尚　孝</t>
    <phoneticPr fontId="1"/>
  </si>
  <si>
    <t>安　井　佑　輔</t>
    <phoneticPr fontId="1"/>
  </si>
  <si>
    <t>坂　本　和　之</t>
    <phoneticPr fontId="1"/>
  </si>
  <si>
    <t>井　上　直　亮</t>
    <phoneticPr fontId="1"/>
  </si>
  <si>
    <t>坂　元　俊　介</t>
    <phoneticPr fontId="1"/>
  </si>
  <si>
    <t>康　本　将　士</t>
    <phoneticPr fontId="1"/>
  </si>
  <si>
    <t>田　代　裕　樹</t>
    <phoneticPr fontId="1"/>
  </si>
  <si>
    <t>宮　本　悠　生</t>
    <phoneticPr fontId="1"/>
  </si>
  <si>
    <t>赤</t>
    <rPh sb="0" eb="1">
      <t>アカ</t>
    </rPh>
    <phoneticPr fontId="1"/>
  </si>
  <si>
    <t>グレー</t>
    <phoneticPr fontId="1"/>
  </si>
  <si>
    <t>大　 会　 参　 加　 申　 込　 書</t>
    <rPh sb="0" eb="1">
      <t>ダイ</t>
    </rPh>
    <rPh sb="3" eb="4">
      <t>カイ</t>
    </rPh>
    <rPh sb="6" eb="7">
      <t>サン</t>
    </rPh>
    <rPh sb="9" eb="10">
      <t>カ</t>
    </rPh>
    <rPh sb="12" eb="13">
      <t>サル</t>
    </rPh>
    <rPh sb="15" eb="16">
      <t>コミ</t>
    </rPh>
    <rPh sb="18" eb="19">
      <t>ショ</t>
    </rPh>
    <phoneticPr fontId="1"/>
  </si>
  <si>
    <t>　ブ ロ ッ ク 大 会</t>
    <rPh sb="9" eb="10">
      <t>ダイ</t>
    </rPh>
    <rPh sb="11" eb="12">
      <t>カイ</t>
    </rPh>
    <phoneticPr fontId="1"/>
  </si>
  <si>
    <t>中　央　大　会</t>
    <rPh sb="0" eb="1">
      <t>ナカ</t>
    </rPh>
    <rPh sb="2" eb="3">
      <t>ヒサシ</t>
    </rPh>
    <rPh sb="4" eb="5">
      <t>ダイ</t>
    </rPh>
    <rPh sb="6" eb="7">
      <t>カイ</t>
    </rPh>
    <phoneticPr fontId="1"/>
  </si>
  <si>
    <t>１</t>
    <phoneticPr fontId="1"/>
  </si>
  <si>
    <t>性　　別</t>
    <rPh sb="0" eb="1">
      <t>セイ</t>
    </rPh>
    <rPh sb="3" eb="4">
      <t>ベツ</t>
    </rPh>
    <phoneticPr fontId="1"/>
  </si>
  <si>
    <t>ＮＯ．</t>
    <phoneticPr fontId="1"/>
  </si>
  <si>
    <t>所在地</t>
    <rPh sb="0" eb="3">
      <t>ショザイチ</t>
    </rPh>
    <phoneticPr fontId="1"/>
  </si>
  <si>
    <t>ﾕﾆﾌｫｰﾑ</t>
    <phoneticPr fontId="1"/>
  </si>
  <si>
    <t>CPｶﾗｰ</t>
    <phoneticPr fontId="1"/>
  </si>
  <si>
    <t>GKｶﾗｰ</t>
    <phoneticPr fontId="1"/>
  </si>
  <si>
    <t>生年月日</t>
    <rPh sb="0" eb="2">
      <t>セイネン</t>
    </rPh>
    <rPh sb="2" eb="4">
      <t>ガッピ</t>
    </rPh>
    <phoneticPr fontId="1"/>
  </si>
  <si>
    <t>（ｃｍ）</t>
    <phoneticPr fontId="1"/>
  </si>
  <si>
    <t>上記の者は、本校在学生徒で、標記大会に出場することを認め参加申込みいたします。</t>
    <rPh sb="0" eb="2">
      <t>ジョウキ</t>
    </rPh>
    <rPh sb="3" eb="4">
      <t>モノ</t>
    </rPh>
    <rPh sb="6" eb="8">
      <t>ホンコウ</t>
    </rPh>
    <rPh sb="8" eb="10">
      <t>ザイガク</t>
    </rPh>
    <rPh sb="10" eb="12">
      <t>セイト</t>
    </rPh>
    <rPh sb="14" eb="16">
      <t>ヒョウキ</t>
    </rPh>
    <rPh sb="16" eb="18">
      <t>タイカイ</t>
    </rPh>
    <rPh sb="19" eb="21">
      <t>シュツジョウ</t>
    </rPh>
    <rPh sb="26" eb="27">
      <t>ミト</t>
    </rPh>
    <rPh sb="28" eb="30">
      <t>サンカ</t>
    </rPh>
    <rPh sb="30" eb="32">
      <t>モウシコ</t>
    </rPh>
    <phoneticPr fontId="1"/>
  </si>
  <si>
    <t>高等学校長</t>
    <rPh sb="0" eb="2">
      <t>コウトウ</t>
    </rPh>
    <rPh sb="2" eb="5">
      <t>ガッコウチョウ</t>
    </rPh>
    <phoneticPr fontId="1"/>
  </si>
  <si>
    <t>印</t>
    <rPh sb="0" eb="1">
      <t>イン</t>
    </rPh>
    <phoneticPr fontId="1"/>
  </si>
  <si>
    <t xml:space="preserve"> 1．</t>
    <phoneticPr fontId="1"/>
  </si>
  <si>
    <t>２</t>
    <phoneticPr fontId="1"/>
  </si>
  <si>
    <t>大阪高等学校体育連盟ハンドボール専門部　　部長　　工藤　哲士　　　様</t>
    <rPh sb="0" eb="2">
      <t>オオサカ</t>
    </rPh>
    <rPh sb="2" eb="4">
      <t>コウトウ</t>
    </rPh>
    <rPh sb="4" eb="6">
      <t>ガッコウ</t>
    </rPh>
    <rPh sb="6" eb="8">
      <t>タイイク</t>
    </rPh>
    <rPh sb="8" eb="10">
      <t>レンメイ</t>
    </rPh>
    <rPh sb="16" eb="19">
      <t>センモンブ</t>
    </rPh>
    <rPh sb="21" eb="23">
      <t>ブチョウ</t>
    </rPh>
    <rPh sb="25" eb="27">
      <t>クドウ</t>
    </rPh>
    <rPh sb="28" eb="30">
      <t>テツシ</t>
    </rPh>
    <rPh sb="33" eb="34">
      <t>サマ</t>
    </rPh>
    <phoneticPr fontId="1"/>
  </si>
  <si>
    <t>学校名</t>
    <rPh sb="0" eb="1">
      <t>ガク</t>
    </rPh>
    <rPh sb="1" eb="2">
      <t>コウ</t>
    </rPh>
    <rPh sb="2" eb="3">
      <t>メイ</t>
    </rPh>
    <phoneticPr fontId="1"/>
  </si>
  <si>
    <t>ふりがな
顧問氏名</t>
    <rPh sb="5" eb="7">
      <t>コモン</t>
    </rPh>
    <rPh sb="7" eb="9">
      <t>シメイ</t>
    </rPh>
    <phoneticPr fontId="1"/>
  </si>
  <si>
    <t>顧問
連絡先</t>
    <rPh sb="0" eb="2">
      <t>コモン</t>
    </rPh>
    <rPh sb="3" eb="6">
      <t>レンラクサキ</t>
    </rPh>
    <phoneticPr fontId="1"/>
  </si>
  <si>
    <t>ふりがな
監　　督</t>
    <rPh sb="5" eb="6">
      <t>ケン</t>
    </rPh>
    <rPh sb="8" eb="9">
      <t>ヨシ</t>
    </rPh>
    <phoneticPr fontId="1"/>
  </si>
  <si>
    <t xml:space="preserve"> 2．</t>
    <phoneticPr fontId="1"/>
  </si>
  <si>
    <t>ＴＥＬ</t>
    <phoneticPr fontId="1"/>
  </si>
  <si>
    <t>-</t>
    <phoneticPr fontId="1"/>
  </si>
  <si>
    <t>ＦＡＸ</t>
    <phoneticPr fontId="1"/>
  </si>
  <si>
    <t>令和</t>
    <rPh sb="0" eb="2">
      <t>レイワ</t>
    </rPh>
    <phoneticPr fontId="1"/>
  </si>
  <si>
    <t>年</t>
    <rPh sb="0" eb="1">
      <t xml:space="preserve">ネン </t>
    </rPh>
    <phoneticPr fontId="1"/>
  </si>
  <si>
    <t>月</t>
    <rPh sb="0" eb="1">
      <t>ガテゥ</t>
    </rPh>
    <phoneticPr fontId="1"/>
  </si>
  <si>
    <t>日</t>
    <rPh sb="0" eb="1">
      <t>ニティ</t>
    </rPh>
    <phoneticPr fontId="1"/>
  </si>
  <si>
    <t>大　石　慎太郎（２年）</t>
    <rPh sb="0" eb="3">
      <t>オオイセィ</t>
    </rPh>
    <rPh sb="4" eb="7">
      <t>シンタロウ</t>
    </rPh>
    <rPh sb="9" eb="10">
      <t>ネn</t>
    </rPh>
    <phoneticPr fontId="1"/>
  </si>
  <si>
    <t>永　井　　　瞬</t>
    <phoneticPr fontId="1"/>
  </si>
  <si>
    <t>金　　　倫　義</t>
    <phoneticPr fontId="1"/>
  </si>
  <si>
    <t>荒　倉　　　敏</t>
    <phoneticPr fontId="1"/>
  </si>
  <si>
    <t>小　谷　　　怜</t>
    <phoneticPr fontId="1"/>
  </si>
  <si>
    <t>濵　　　考　俊</t>
    <phoneticPr fontId="1"/>
  </si>
  <si>
    <t>三　木　　　保</t>
    <rPh sb="0" eb="1">
      <t>サン</t>
    </rPh>
    <rPh sb="2" eb="3">
      <t>モク</t>
    </rPh>
    <rPh sb="6" eb="7">
      <t>ホ</t>
    </rPh>
    <phoneticPr fontId="1"/>
  </si>
  <si>
    <t>プログラム用については</t>
    <phoneticPr fontId="1"/>
  </si>
  <si>
    <t>７文字ルールに則って記載いたします。</t>
    <rPh sb="1" eb="3">
      <t>モゼィ</t>
    </rPh>
    <rPh sb="10" eb="12">
      <t>キサイ</t>
    </rPh>
    <phoneticPr fontId="1"/>
  </si>
  <si>
    <t>姓</t>
    <rPh sb="0" eb="1">
      <t>セイメイ</t>
    </rPh>
    <phoneticPr fontId="1"/>
  </si>
  <si>
    <t>名</t>
    <rPh sb="0" eb="1">
      <t>メイ</t>
    </rPh>
    <phoneticPr fontId="1"/>
  </si>
  <si>
    <t>スペースは、すべて全角</t>
    <rPh sb="9" eb="11">
      <t>ゼンカク</t>
    </rPh>
    <phoneticPr fontId="1"/>
  </si>
  <si>
    <t>性別</t>
    <rPh sb="0" eb="2">
      <t>セイベテゥ</t>
    </rPh>
    <phoneticPr fontId="1"/>
  </si>
  <si>
    <t>男子</t>
    <rPh sb="0" eb="2">
      <t>ダンセィ</t>
    </rPh>
    <phoneticPr fontId="1"/>
  </si>
  <si>
    <t>女子</t>
    <rPh sb="0" eb="2">
      <t>j</t>
    </rPh>
    <phoneticPr fontId="1"/>
  </si>
  <si>
    <t>学校名</t>
    <rPh sb="0" eb="3">
      <t>ガッコウ</t>
    </rPh>
    <phoneticPr fontId="1"/>
  </si>
  <si>
    <t>〒（</t>
    <phoneticPr fontId="1"/>
  </si>
  <si>
    <t>）</t>
    <phoneticPr fontId="1"/>
  </si>
  <si>
    <t>所在地（住所)</t>
    <rPh sb="0" eb="3">
      <t>ショザイ</t>
    </rPh>
    <rPh sb="4" eb="6">
      <t>ジュウセィオ</t>
    </rPh>
    <phoneticPr fontId="1"/>
  </si>
  <si>
    <t>中央大会</t>
    <rPh sb="0" eb="1">
      <t>ナカ</t>
    </rPh>
    <rPh sb="1" eb="2">
      <t>ヒサシ</t>
    </rPh>
    <rPh sb="2" eb="3">
      <t>ダイ</t>
    </rPh>
    <rPh sb="3" eb="4">
      <t>カイ</t>
    </rPh>
    <phoneticPr fontId="1"/>
  </si>
  <si>
    <t>ブロック大会</t>
    <rPh sb="4" eb="5">
      <t>ダイ</t>
    </rPh>
    <rPh sb="5" eb="6">
      <t>カイ</t>
    </rPh>
    <phoneticPr fontId="1"/>
  </si>
  <si>
    <t>FAX</t>
    <phoneticPr fontId="1"/>
  </si>
  <si>
    <t>TEL</t>
    <phoneticPr fontId="1"/>
  </si>
  <si>
    <t>ユニフォーム CP1</t>
    <phoneticPr fontId="1"/>
  </si>
  <si>
    <t>ユニフォーム GK1</t>
    <phoneticPr fontId="1"/>
  </si>
  <si>
    <t>ユニフォーム CP2</t>
    <phoneticPr fontId="1"/>
  </si>
  <si>
    <t>ユニフォーム GK2</t>
    <phoneticPr fontId="1"/>
  </si>
  <si>
    <t>顧問連絡先</t>
    <rPh sb="0" eb="5">
      <t>コモn</t>
    </rPh>
    <phoneticPr fontId="1"/>
  </si>
  <si>
    <t>生年月日
(西暦表記)</t>
    <rPh sb="0" eb="4">
      <t>セイネンガッピ</t>
    </rPh>
    <rPh sb="5" eb="9">
      <t>セイレキ</t>
    </rPh>
    <phoneticPr fontId="1"/>
  </si>
  <si>
    <t>学年
数字のみ</t>
    <rPh sb="0" eb="2">
      <t xml:space="preserve">ガクネン </t>
    </rPh>
    <rPh sb="3" eb="5">
      <t>スウ</t>
    </rPh>
    <phoneticPr fontId="1"/>
  </si>
  <si>
    <t>身長(cm)
整数で</t>
    <rPh sb="0" eb="2">
      <t>シンチョウ</t>
    </rPh>
    <rPh sb="7" eb="9">
      <t>セイスウ</t>
    </rPh>
    <phoneticPr fontId="1"/>
  </si>
  <si>
    <t>利き腕</t>
    <rPh sb="0" eb="1">
      <t>キキウデ</t>
    </rPh>
    <phoneticPr fontId="1"/>
  </si>
  <si>
    <t>出身中学</t>
    <rPh sb="0" eb="4">
      <t>シュッシn</t>
    </rPh>
    <phoneticPr fontId="1"/>
  </si>
  <si>
    <t>チーム役員2</t>
    <phoneticPr fontId="1"/>
  </si>
  <si>
    <t>チーム役員3</t>
    <rPh sb="0" eb="2">
      <t>チームヤク</t>
    </rPh>
    <phoneticPr fontId="1"/>
  </si>
  <si>
    <t>チーム役員4</t>
    <phoneticPr fontId="1"/>
  </si>
  <si>
    <t>高等学校</t>
    <rPh sb="0" eb="4">
      <t>コウトウ</t>
    </rPh>
    <phoneticPr fontId="1"/>
  </si>
  <si>
    <t>校長名</t>
    <rPh sb="0" eb="3">
      <t>コウチョウ</t>
    </rPh>
    <phoneticPr fontId="1"/>
  </si>
  <si>
    <t>作成日</t>
    <rPh sb="0" eb="2">
      <t>サクセイ</t>
    </rPh>
    <rPh sb="2" eb="3">
      <t xml:space="preserve">ビ </t>
    </rPh>
    <phoneticPr fontId="1"/>
  </si>
  <si>
    <t>※入力シートに入力していただくと、自動的に反映されます。</t>
    <rPh sb="1" eb="3">
      <t>ニュウリョク</t>
    </rPh>
    <rPh sb="7" eb="9">
      <t>ニュウリョク</t>
    </rPh>
    <rPh sb="17" eb="20">
      <t>ジドウ</t>
    </rPh>
    <rPh sb="21" eb="23">
      <t>ハンエイ</t>
    </rPh>
    <phoneticPr fontId="1"/>
  </si>
  <si>
    <t>↓マネージャーの場合は選んでください。</t>
    <rPh sb="8" eb="10">
      <t>バアイ</t>
    </rPh>
    <rPh sb="11" eb="12">
      <t>エランデ</t>
    </rPh>
    <phoneticPr fontId="1"/>
  </si>
  <si>
    <t>(１年)</t>
    <rPh sb="2" eb="3">
      <t>ネn</t>
    </rPh>
    <phoneticPr fontId="1"/>
  </si>
  <si>
    <t>(２年)</t>
    <phoneticPr fontId="1"/>
  </si>
  <si>
    <t>(３年)</t>
    <phoneticPr fontId="1"/>
  </si>
  <si>
    <t>左</t>
    <rPh sb="0" eb="1">
      <t>ヒダリ</t>
    </rPh>
    <phoneticPr fontId="1"/>
  </si>
  <si>
    <t>両</t>
    <rPh sb="0" eb="1">
      <t>リョウホウ</t>
    </rPh>
    <phoneticPr fontId="1"/>
  </si>
  <si>
    <t>↑顧問の場合は、空欄のまま。</t>
    <rPh sb="1" eb="3">
      <t>コモn</t>
    </rPh>
    <rPh sb="8" eb="10">
      <t>クウランデ</t>
    </rPh>
    <phoneticPr fontId="1"/>
  </si>
  <si>
    <t>例</t>
    <rPh sb="0" eb="1">
      <t>レイ</t>
    </rPh>
    <phoneticPr fontId="1"/>
  </si>
  <si>
    <t>おおさか　たろう</t>
    <phoneticPr fontId="1"/>
  </si>
  <si>
    <t>2001.5.23</t>
    <phoneticPr fontId="1"/>
  </si>
  <si>
    <t>大阪</t>
    <rPh sb="0" eb="2">
      <t>オオサカ</t>
    </rPh>
    <phoneticPr fontId="1"/>
  </si>
  <si>
    <t>ふり　がな</t>
    <phoneticPr fontId="1"/>
  </si>
  <si>
    <t>該当ところに○を
入れてください。</t>
    <rPh sb="0" eb="2">
      <t>ガイトウトク</t>
    </rPh>
    <rPh sb="8" eb="9">
      <t>エランデ</t>
    </rPh>
    <rPh sb="9" eb="10">
      <t>イレテ</t>
    </rPh>
    <phoneticPr fontId="1"/>
  </si>
  <si>
    <t>該当ところに○を
入れてください。</t>
    <rPh sb="0" eb="2">
      <t>ガイトウトク</t>
    </rPh>
    <rPh sb="8" eb="9">
      <t>エランデ</t>
    </rPh>
    <rPh sb="9" eb="10">
      <t>イレ</t>
    </rPh>
    <phoneticPr fontId="1"/>
  </si>
  <si>
    <t>男女どちらか</t>
    <rPh sb="0" eb="2">
      <t>ダンジョ</t>
    </rPh>
    <phoneticPr fontId="1"/>
  </si>
  <si>
    <t>主将
↓○を</t>
    <rPh sb="0" eb="2">
      <t>シュショウ</t>
    </rPh>
    <phoneticPr fontId="1"/>
  </si>
  <si>
    <t>↓</t>
    <phoneticPr fontId="1"/>
  </si>
  <si>
    <t>エラーチェック　「×」は入力抜けがあります。</t>
    <rPh sb="12" eb="15">
      <t>ニュウリョク</t>
    </rPh>
    <phoneticPr fontId="1"/>
  </si>
  <si>
    <t>入力シートに必要事項を入力すると、大会参加申込書、プログラム用メンバー表が完成します。</t>
    <rPh sb="0" eb="2">
      <t>ニュウリョク</t>
    </rPh>
    <rPh sb="6" eb="10">
      <t>ヒツヨウ</t>
    </rPh>
    <rPh sb="11" eb="13">
      <t>ニュウリョク</t>
    </rPh>
    <rPh sb="17" eb="24">
      <t>タイカ</t>
    </rPh>
    <rPh sb="37" eb="39">
      <t>カンセイ</t>
    </rPh>
    <phoneticPr fontId="1"/>
  </si>
  <si>
    <t>背番号も入力して下さい。</t>
    <rPh sb="0" eb="1">
      <t>セバンゴウ</t>
    </rPh>
    <rPh sb="4" eb="6">
      <t>ニュウリョク</t>
    </rPh>
    <rPh sb="8" eb="9">
      <t>クダサイ</t>
    </rPh>
    <phoneticPr fontId="1"/>
  </si>
  <si>
    <t>主将の表示は（　　）で表すようになっています。</t>
    <rPh sb="0" eb="2">
      <t>シュショウ</t>
    </rPh>
    <rPh sb="3" eb="5">
      <t>ヒョウ</t>
    </rPh>
    <rPh sb="11" eb="12">
      <t>アラワス</t>
    </rPh>
    <phoneticPr fontId="1"/>
  </si>
  <si>
    <t>入力したものは、</t>
    <rPh sb="0" eb="2">
      <t>ニュウリョク</t>
    </rPh>
    <phoneticPr fontId="1"/>
  </si>
  <si>
    <t>入力内容、公印の押印　をご確認の上、抽選会へご持参ください。</t>
    <rPh sb="0" eb="4">
      <t>ニュウリョク</t>
    </rPh>
    <rPh sb="5" eb="7">
      <t>コウイn</t>
    </rPh>
    <rPh sb="8" eb="10">
      <t>オウイn</t>
    </rPh>
    <rPh sb="18" eb="21">
      <t>チュウセンカイ</t>
    </rPh>
    <phoneticPr fontId="1"/>
  </si>
  <si>
    <t>①</t>
    <phoneticPr fontId="1"/>
  </si>
  <si>
    <t>③</t>
    <phoneticPr fontId="1"/>
  </si>
  <si>
    <t>④</t>
    <phoneticPr fontId="1"/>
  </si>
  <si>
    <t>中央大会、秋季大会については、プログラムの作成行います。</t>
    <rPh sb="0" eb="4">
      <t>チュウ</t>
    </rPh>
    <rPh sb="5" eb="9">
      <t>シュウ</t>
    </rPh>
    <rPh sb="21" eb="23">
      <t>サクセイ</t>
    </rPh>
    <rPh sb="23" eb="24">
      <t>オコナイ</t>
    </rPh>
    <phoneticPr fontId="1"/>
  </si>
  <si>
    <t>プログラムの印字については、「プログラム用メンバー表」の形式になります。</t>
    <rPh sb="6" eb="8">
      <t>インゼィ</t>
    </rPh>
    <rPh sb="28" eb="30">
      <t>ケイシキ</t>
    </rPh>
    <phoneticPr fontId="1"/>
  </si>
  <si>
    <t>何か不具合がございましたら、庶務部までご連絡ください。</t>
    <rPh sb="0" eb="1">
      <t>ナニ</t>
    </rPh>
    <rPh sb="2" eb="5">
      <t>フグアイ</t>
    </rPh>
    <rPh sb="14" eb="17">
      <t>ショム</t>
    </rPh>
    <phoneticPr fontId="1"/>
  </si>
  <si>
    <t>申し込みについては、大会参加申込書を出力し、公印を押印の上、ご利用ください。</t>
    <rPh sb="0" eb="1">
      <t>モウセィ</t>
    </rPh>
    <rPh sb="10" eb="17">
      <t>タイカイス</t>
    </rPh>
    <rPh sb="18" eb="20">
      <t>シュツリョク</t>
    </rPh>
    <rPh sb="22" eb="24">
      <t>コウイn</t>
    </rPh>
    <rPh sb="25" eb="27">
      <t>オウイn</t>
    </rPh>
    <phoneticPr fontId="1"/>
  </si>
  <si>
    <t>入力シートの左端</t>
    <rPh sb="0" eb="2">
      <t>ニュウリョク</t>
    </rPh>
    <rPh sb="6" eb="8">
      <t>ヒダリ</t>
    </rPh>
    <phoneticPr fontId="1"/>
  </si>
  <si>
    <t>エラーチェック欄に</t>
    <rPh sb="7" eb="8">
      <t>ランニ</t>
    </rPh>
    <phoneticPr fontId="1"/>
  </si>
  <si>
    <t>×</t>
    <phoneticPr fontId="1"/>
  </si>
  <si>
    <t>が表示されている場合は、入力漏れ等の何かがあります。</t>
    <rPh sb="1" eb="3">
      <t>ヒョウ</t>
    </rPh>
    <rPh sb="12" eb="15">
      <t>ニュウリョク</t>
    </rPh>
    <rPh sb="18" eb="19">
      <t>ナニ</t>
    </rPh>
    <phoneticPr fontId="1"/>
  </si>
  <si>
    <t>入力の確認をしてください。</t>
    <rPh sb="0" eb="1">
      <t>ニュウリョク</t>
    </rPh>
    <phoneticPr fontId="1"/>
  </si>
  <si>
    <t>背番号も入力してください。</t>
    <rPh sb="0" eb="1">
      <t>セバンゴウ</t>
    </rPh>
    <rPh sb="4" eb="6">
      <t>ニュウリョク</t>
    </rPh>
    <phoneticPr fontId="1"/>
  </si>
  <si>
    <t>※主将のNoには(     )の数字になっていることを確認してください。</t>
    <rPh sb="0" eb="1">
      <t>※</t>
    </rPh>
    <rPh sb="1" eb="3">
      <t>シュショウ</t>
    </rPh>
    <rPh sb="16" eb="18">
      <t>②</t>
    </rPh>
    <rPh sb="27" eb="29">
      <t>カクニンス</t>
    </rPh>
    <phoneticPr fontId="1"/>
  </si>
  <si>
    <t>(2)</t>
    <phoneticPr fontId="1"/>
  </si>
  <si>
    <t>「大会参加申込書(1)、大会参加申込書(2)、プログラム用メンバー表）」へ反映されます。</t>
    <rPh sb="1" eb="8">
      <t>タイカイ</t>
    </rPh>
    <rPh sb="37" eb="39">
      <t>ハンエイ</t>
    </rPh>
    <phoneticPr fontId="1"/>
  </si>
  <si>
    <t>60人まで可能です。</t>
    <rPh sb="2" eb="3">
      <t>ニンブ</t>
    </rPh>
    <rPh sb="5" eb="7">
      <t>カノウ</t>
    </rPh>
    <phoneticPr fontId="1"/>
  </si>
  <si>
    <t>所在地（郵便番号）　〒</t>
    <rPh sb="0" eb="3">
      <t>ショザイ</t>
    </rPh>
    <rPh sb="4" eb="8">
      <t>ユウビn</t>
    </rPh>
    <phoneticPr fontId="1"/>
  </si>
  <si>
    <t>顧問</t>
    <rPh sb="0" eb="1">
      <t>コモn</t>
    </rPh>
    <phoneticPr fontId="1"/>
  </si>
  <si>
    <t>チーム役員5</t>
    <phoneticPr fontId="1"/>
  </si>
  <si>
    <t>監督(チーム役員1)</t>
    <rPh sb="0" eb="2">
      <t>カントク</t>
    </rPh>
    <phoneticPr fontId="1"/>
  </si>
  <si>
    <t>名　　</t>
    <rPh sb="0" eb="1">
      <t>ナマエ</t>
    </rPh>
    <phoneticPr fontId="1"/>
  </si>
  <si>
    <t>前</t>
    <rPh sb="0" eb="1">
      <t>マエ</t>
    </rPh>
    <phoneticPr fontId="1"/>
  </si>
  <si>
    <t>太郎</t>
    <rPh sb="0" eb="2">
      <t>タロウ</t>
    </rPh>
    <phoneticPr fontId="1"/>
  </si>
  <si>
    <t>大阪府立</t>
    <rPh sb="0" eb="4">
      <t>オオサカ</t>
    </rPh>
    <phoneticPr fontId="1"/>
  </si>
  <si>
    <t>表示確認</t>
    <rPh sb="0" eb="4">
      <t>ヒョウ</t>
    </rPh>
    <phoneticPr fontId="1"/>
  </si>
  <si>
    <t>参加チーム名</t>
    <rPh sb="0" eb="2">
      <t>サンカ</t>
    </rPh>
    <rPh sb="5" eb="6">
      <t>メイ</t>
    </rPh>
    <phoneticPr fontId="19"/>
  </si>
  <si>
    <t>チーム略名</t>
    <rPh sb="3" eb="4">
      <t>リャク</t>
    </rPh>
    <rPh sb="4" eb="5">
      <t>メイ</t>
    </rPh>
    <phoneticPr fontId="19"/>
  </si>
  <si>
    <t>選手氏名</t>
    <rPh sb="0" eb="2">
      <t>センシュ</t>
    </rPh>
    <rPh sb="2" eb="4">
      <t>シメイ</t>
    </rPh>
    <phoneticPr fontId="19"/>
  </si>
  <si>
    <t>主将</t>
    <rPh sb="0" eb="2">
      <t>シュショウ</t>
    </rPh>
    <phoneticPr fontId="19"/>
  </si>
  <si>
    <t>背番号</t>
    <rPh sb="0" eb="3">
      <t>セバンゴウ</t>
    </rPh>
    <phoneticPr fontId="19"/>
  </si>
  <si>
    <t>役員氏名</t>
    <rPh sb="0" eb="2">
      <t>ヤクイン</t>
    </rPh>
    <rPh sb="2" eb="4">
      <t>シメイ</t>
    </rPh>
    <phoneticPr fontId="19"/>
  </si>
  <si>
    <t>「入力シート」をご利用ください。</t>
    <rPh sb="1" eb="3">
      <t>ニュウリョク</t>
    </rPh>
    <phoneticPr fontId="1"/>
  </si>
  <si>
    <t>⑤</t>
    <phoneticPr fontId="1"/>
  </si>
  <si>
    <t>電算用は、今後使用するのに必要になります。</t>
    <rPh sb="0" eb="3">
      <t>デンサn</t>
    </rPh>
    <rPh sb="5" eb="9">
      <t>コンゴス</t>
    </rPh>
    <phoneticPr fontId="1"/>
  </si>
  <si>
    <t>表示確認欄に、実際に表示される見本を提示しております。</t>
    <rPh sb="0" eb="4">
      <t>ヒョウ</t>
    </rPh>
    <rPh sb="4" eb="5">
      <t xml:space="preserve">ラン </t>
    </rPh>
    <rPh sb="7" eb="9">
      <t>ジッサイ</t>
    </rPh>
    <rPh sb="10" eb="12">
      <t>ヒョウ</t>
    </rPh>
    <rPh sb="15" eb="17">
      <t>ミホンヲ</t>
    </rPh>
    <rPh sb="18" eb="20">
      <t>テイゼィ</t>
    </rPh>
    <phoneticPr fontId="1"/>
  </si>
  <si>
    <t>各シートには、保護をかけていますが、もしロックを外されて作業をされた場合は、何かしらの不都合が生じる可能性があります。</t>
    <rPh sb="0" eb="1">
      <t>カクセィ</t>
    </rPh>
    <rPh sb="7" eb="9">
      <t>ホゴ</t>
    </rPh>
    <rPh sb="24" eb="25">
      <t>ハズサレ</t>
    </rPh>
    <rPh sb="28" eb="30">
      <t>サギョウ</t>
    </rPh>
    <rPh sb="38" eb="39">
      <t>ナニ</t>
    </rPh>
    <rPh sb="43" eb="46">
      <t>フツゴ</t>
    </rPh>
    <rPh sb="47" eb="48">
      <t>ショウ</t>
    </rPh>
    <phoneticPr fontId="1"/>
  </si>
  <si>
    <t>例：プログラムに正しく反映されない　など</t>
    <rPh sb="0" eb="1">
      <t>レイ</t>
    </rPh>
    <rPh sb="8" eb="9">
      <t>タダセィ</t>
    </rPh>
    <rPh sb="11" eb="13">
      <t>ハンエイ</t>
    </rPh>
    <phoneticPr fontId="1"/>
  </si>
  <si>
    <t>注意：</t>
    <rPh sb="0" eb="2">
      <t>チュウ</t>
    </rPh>
    <phoneticPr fontId="1"/>
  </si>
  <si>
    <t>なお、その際、番号は「昇順」で、空きを作ることなく、詰めて入力をお願いします。</t>
    <rPh sb="7" eb="9">
      <t>バンゴウ</t>
    </rPh>
    <rPh sb="11" eb="13">
      <t>ショウジュn</t>
    </rPh>
    <rPh sb="16" eb="17">
      <t>アキヲ</t>
    </rPh>
    <rPh sb="26" eb="27">
      <t>ツメ</t>
    </rPh>
    <phoneticPr fontId="1"/>
  </si>
  <si>
    <t>昇順</t>
    <rPh sb="0" eb="2">
      <t>ショウジュn</t>
    </rPh>
    <phoneticPr fontId="1"/>
  </si>
  <si>
    <t>抜けチェック</t>
    <rPh sb="0" eb="1">
      <t>ヌケ</t>
    </rPh>
    <phoneticPr fontId="1"/>
  </si>
  <si>
    <t>抜けフラグ</t>
    <rPh sb="0" eb="1">
      <t>ヌケ</t>
    </rPh>
    <phoneticPr fontId="1"/>
  </si>
  <si>
    <t>☆６０名以上を大会参加申込書に記載しても、左の表には反映できません。</t>
    <rPh sb="3" eb="4">
      <t>メイ</t>
    </rPh>
    <rPh sb="4" eb="6">
      <t>イジョウ</t>
    </rPh>
    <rPh sb="7" eb="9">
      <t>タイカイ</t>
    </rPh>
    <rPh sb="9" eb="11">
      <t>サンカ</t>
    </rPh>
    <rPh sb="11" eb="14">
      <t>モウシコミショ</t>
    </rPh>
    <rPh sb="15" eb="17">
      <t>キサイ</t>
    </rPh>
    <rPh sb="21" eb="22">
      <t>ヒダリ</t>
    </rPh>
    <rPh sb="23" eb="24">
      <t>ヒョウ</t>
    </rPh>
    <rPh sb="26" eb="28">
      <t>ハンエイ</t>
    </rPh>
    <phoneticPr fontId="1"/>
  </si>
  <si>
    <t>　その際は、担当へご連絡をお願いします。</t>
    <rPh sb="6" eb="8">
      <t>タントウ</t>
    </rPh>
    <phoneticPr fontId="1"/>
  </si>
  <si>
    <t>よって、保護は外さないようにしてください。</t>
    <rPh sb="4" eb="6">
      <t>ホゴ</t>
    </rPh>
    <rPh sb="7" eb="8">
      <t>ハズサナ</t>
    </rPh>
    <phoneticPr fontId="1"/>
  </si>
  <si>
    <t>改訂版</t>
    <rPh sb="0" eb="3">
      <t>カイテイバn</t>
    </rPh>
    <phoneticPr fontId="1"/>
  </si>
  <si>
    <t>R８年度</t>
    <rPh sb="2" eb="4">
      <t>ネンド</t>
    </rPh>
    <phoneticPr fontId="1"/>
  </si>
  <si>
    <t>ver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</si>
</sst>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明朝"/>
      <family val="1"/>
      <charset val="128"/>
    </font>
    <font>
      <sz val="20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2"/>
      <charset val="128"/>
    </font>
    <font>
      <sz val="10"/>
      <name val="ＭＳ Ｐゴシック"/>
      <family val="3"/>
      <charset val="128"/>
    </font>
    <font>
      <sz val="10"/>
      <name val="ＭＳ Ｐゴシック"/>
      <family val="2"/>
      <charset val="128"/>
    </font>
    <font>
      <sz val="22"/>
      <name val="ＭＳ Ｐゴシック"/>
      <family val="2"/>
      <charset val="128"/>
    </font>
    <font>
      <b/>
      <sz val="22"/>
      <name val="ＭＳ Ｐゴシック"/>
      <family val="2"/>
      <charset val="128"/>
    </font>
    <font>
      <sz val="22"/>
      <name val="ＭＳ Ｐゴシック"/>
      <family val="3"/>
      <charset val="128"/>
    </font>
    <font>
      <b/>
      <u/>
      <sz val="22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0"/>
      <color rgb="FF000000"/>
      <name val="Yu Gothic UI"/>
    </font>
    <font>
      <b/>
      <sz val="10"/>
      <color rgb="FF000000"/>
      <name val="Yu Gothic UI"/>
    </font>
    <font>
      <sz val="9"/>
      <color rgb="FFFF0000"/>
      <name val="ＭＳ Ｐゴシック"/>
      <family val="3"/>
      <charset val="128"/>
    </font>
    <font>
      <b/>
      <sz val="11"/>
      <color rgb="FFFF0000"/>
      <name val="ＭＳ Ｐゴシック"/>
      <family val="2"/>
      <charset val="128"/>
    </font>
    <font>
      <sz val="36"/>
      <name val="ＭＳ Ｐゴシック"/>
      <family val="2"/>
      <charset val="128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thin">
        <color auto="1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otted">
        <color auto="1"/>
      </bottom>
      <diagonal/>
    </border>
    <border>
      <left style="thin">
        <color indexed="64"/>
      </left>
      <right style="dashed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dashed">
        <color indexed="64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1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0" borderId="0" xfId="0" applyFont="1" applyAlignment="1"/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textRotation="255" shrinkToFit="1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vertical="center" textRotation="255"/>
    </xf>
    <xf numFmtId="0" fontId="0" fillId="0" borderId="0" xfId="0" applyAlignment="1">
      <alignment horizontal="left"/>
    </xf>
    <xf numFmtId="0" fontId="0" fillId="0" borderId="0" xfId="0" applyAlignment="1"/>
    <xf numFmtId="0" fontId="12" fillId="0" borderId="0" xfId="0" applyFont="1">
      <alignment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2" borderId="30" xfId="0" applyFill="1" applyBorder="1" applyAlignment="1" applyProtection="1">
      <alignment vertical="center" shrinkToFit="1"/>
      <protection locked="0"/>
    </xf>
    <xf numFmtId="0" fontId="0" fillId="2" borderId="1" xfId="0" applyFill="1" applyBorder="1" applyAlignment="1" applyProtection="1">
      <alignment vertical="center" shrinkToFit="1"/>
      <protection locked="0"/>
    </xf>
    <xf numFmtId="0" fontId="14" fillId="2" borderId="27" xfId="0" applyFont="1" applyFill="1" applyBorder="1" applyAlignment="1" applyProtection="1">
      <alignment horizontal="center" vertical="center" shrinkToFit="1"/>
      <protection locked="0"/>
    </xf>
    <xf numFmtId="0" fontId="14" fillId="2" borderId="28" xfId="0" applyFont="1" applyFill="1" applyBorder="1" applyAlignment="1" applyProtection="1">
      <alignment horizontal="center" vertical="center" shrinkToFit="1"/>
      <protection locked="0"/>
    </xf>
    <xf numFmtId="0" fontId="14" fillId="2" borderId="29" xfId="0" applyFont="1" applyFill="1" applyBorder="1" applyAlignment="1" applyProtection="1">
      <alignment horizontal="center" vertical="center" shrinkToFit="1"/>
      <protection locked="0"/>
    </xf>
    <xf numFmtId="0" fontId="14" fillId="2" borderId="31" xfId="0" applyFont="1" applyFill="1" applyBorder="1" applyAlignment="1" applyProtection="1">
      <alignment horizontal="center" vertical="center" shrinkToFit="1"/>
      <protection locked="0"/>
    </xf>
    <xf numFmtId="0" fontId="14" fillId="2" borderId="32" xfId="0" applyFont="1" applyFill="1" applyBorder="1" applyAlignment="1" applyProtection="1">
      <alignment horizontal="center" vertical="center" shrinkToFit="1"/>
      <protection locked="0"/>
    </xf>
    <xf numFmtId="0" fontId="14" fillId="2" borderId="33" xfId="0" applyFont="1" applyFill="1" applyBorder="1" applyAlignment="1" applyProtection="1">
      <alignment horizontal="center" vertical="center" shrinkToFit="1"/>
      <protection locked="0"/>
    </xf>
    <xf numFmtId="0" fontId="15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15" fillId="0" borderId="19" xfId="0" applyFont="1" applyBorder="1">
      <alignment vertical="center"/>
    </xf>
    <xf numFmtId="0" fontId="15" fillId="0" borderId="20" xfId="0" applyFont="1" applyBorder="1">
      <alignment vertical="center"/>
    </xf>
    <xf numFmtId="0" fontId="15" fillId="0" borderId="21" xfId="0" applyFont="1" applyBorder="1">
      <alignment vertical="center"/>
    </xf>
    <xf numFmtId="0" fontId="15" fillId="4" borderId="22" xfId="0" applyFont="1" applyFill="1" applyBorder="1">
      <alignment vertical="center"/>
    </xf>
    <xf numFmtId="0" fontId="15" fillId="0" borderId="23" xfId="0" applyFont="1" applyBorder="1">
      <alignment vertical="center"/>
    </xf>
    <xf numFmtId="0" fontId="15" fillId="0" borderId="22" xfId="0" applyFont="1" applyBorder="1">
      <alignment vertical="center"/>
    </xf>
    <xf numFmtId="0" fontId="15" fillId="0" borderId="24" xfId="0" applyFont="1" applyBorder="1">
      <alignment vertical="center"/>
    </xf>
    <xf numFmtId="0" fontId="15" fillId="0" borderId="25" xfId="0" applyFont="1" applyBorder="1">
      <alignment vertical="center"/>
    </xf>
    <xf numFmtId="0" fontId="15" fillId="0" borderId="26" xfId="0" applyFont="1" applyBorder="1">
      <alignment vertical="center"/>
    </xf>
    <xf numFmtId="0" fontId="10" fillId="0" borderId="5" xfId="0" applyFont="1" applyBorder="1">
      <alignment vertical="center"/>
    </xf>
    <xf numFmtId="0" fontId="9" fillId="0" borderId="5" xfId="0" applyFont="1" applyBorder="1">
      <alignment vertical="center"/>
    </xf>
    <xf numFmtId="0" fontId="17" fillId="0" borderId="0" xfId="0" applyFont="1" applyAlignment="1">
      <alignment horizontal="center" vertical="center"/>
    </xf>
    <xf numFmtId="0" fontId="18" fillId="0" borderId="22" xfId="0" applyFont="1" applyBorder="1">
      <alignment vertical="center"/>
    </xf>
    <xf numFmtId="0" fontId="16" fillId="0" borderId="0" xfId="0" applyFont="1">
      <alignment vertical="center"/>
    </xf>
    <xf numFmtId="0" fontId="3" fillId="0" borderId="1" xfId="0" applyFont="1" applyBorder="1" applyAlignment="1">
      <alignment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5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3" fillId="0" borderId="1" xfId="0" quotePrefix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9" fontId="0" fillId="2" borderId="1" xfId="0" applyNumberFormat="1" applyFill="1" applyBorder="1" applyAlignment="1" applyProtection="1">
      <alignment vertical="center" shrinkToFit="1"/>
      <protection locked="0"/>
    </xf>
    <xf numFmtId="0" fontId="0" fillId="3" borderId="1" xfId="0" applyFill="1" applyBorder="1" applyAlignment="1" applyProtection="1">
      <alignment vertical="center" shrinkToFit="1"/>
      <protection locked="0"/>
    </xf>
    <xf numFmtId="0" fontId="0" fillId="2" borderId="6" xfId="0" applyFill="1" applyBorder="1" applyAlignment="1" applyProtection="1">
      <alignment vertical="center" shrinkToFit="1"/>
      <protection locked="0"/>
    </xf>
    <xf numFmtId="0" fontId="0" fillId="2" borderId="4" xfId="0" applyFill="1" applyBorder="1" applyAlignment="1" applyProtection="1">
      <alignment vertical="center" shrinkToFit="1"/>
      <protection locked="0"/>
    </xf>
    <xf numFmtId="0" fontId="0" fillId="2" borderId="36" xfId="0" applyFill="1" applyBorder="1" applyAlignment="1" applyProtection="1">
      <alignment vertical="center" shrinkToFit="1"/>
      <protection locked="0"/>
    </xf>
    <xf numFmtId="0" fontId="0" fillId="2" borderId="35" xfId="0" applyFill="1" applyBorder="1" applyAlignment="1" applyProtection="1">
      <alignment vertical="center" shrinkToFit="1"/>
      <protection locked="0"/>
    </xf>
    <xf numFmtId="0" fontId="14" fillId="2" borderId="37" xfId="0" applyFont="1" applyFill="1" applyBorder="1" applyAlignment="1" applyProtection="1">
      <alignment horizontal="center" vertical="center" shrinkToFit="1"/>
      <protection locked="0"/>
    </xf>
    <xf numFmtId="0" fontId="14" fillId="2" borderId="38" xfId="0" applyFont="1" applyFill="1" applyBorder="1" applyAlignment="1" applyProtection="1">
      <alignment horizontal="center" vertical="center" shrinkToFit="1"/>
      <protection locked="0"/>
    </xf>
    <xf numFmtId="0" fontId="14" fillId="2" borderId="39" xfId="0" applyFont="1" applyFill="1" applyBorder="1" applyAlignment="1" applyProtection="1">
      <alignment horizontal="center" vertical="center" shrinkToFit="1"/>
      <protection locked="0"/>
    </xf>
    <xf numFmtId="0" fontId="14" fillId="2" borderId="40" xfId="0" applyFont="1" applyFill="1" applyBorder="1" applyAlignment="1" applyProtection="1">
      <alignment horizontal="center" vertical="center" shrinkToFit="1"/>
      <protection locked="0"/>
    </xf>
    <xf numFmtId="0" fontId="14" fillId="2" borderId="41" xfId="0" applyFont="1" applyFill="1" applyBorder="1" applyAlignment="1" applyProtection="1">
      <alignment horizontal="center" vertical="center" shrinkToFit="1"/>
      <protection locked="0"/>
    </xf>
    <xf numFmtId="0" fontId="14" fillId="2" borderId="42" xfId="0" applyFont="1" applyFill="1" applyBorder="1" applyAlignment="1" applyProtection="1">
      <alignment horizontal="center" vertical="center" shrinkToFit="1"/>
      <protection locked="0"/>
    </xf>
    <xf numFmtId="0" fontId="0" fillId="6" borderId="0" xfId="0" applyFill="1">
      <alignment vertical="center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12" xfId="0" applyFont="1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2" xfId="0" applyBorder="1">
      <alignment vertical="center"/>
    </xf>
    <xf numFmtId="0" fontId="0" fillId="0" borderId="30" xfId="0" applyBorder="1" applyAlignment="1">
      <alignment vertical="center" shrinkToFit="1"/>
    </xf>
    <xf numFmtId="0" fontId="0" fillId="0" borderId="34" xfId="0" applyBorder="1" applyAlignment="1">
      <alignment vertical="center" shrinkToFit="1"/>
    </xf>
    <xf numFmtId="0" fontId="13" fillId="0" borderId="0" xfId="0" applyFont="1" applyAlignment="1">
      <alignment horizontal="center" vertical="center" wrapText="1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13" fillId="8" borderId="0" xfId="0" applyFont="1" applyFill="1">
      <alignment vertical="center"/>
    </xf>
    <xf numFmtId="0" fontId="14" fillId="8" borderId="0" xfId="0" applyFont="1" applyFill="1" applyAlignment="1">
      <alignment horizontal="center" vertical="center"/>
    </xf>
    <xf numFmtId="0" fontId="14" fillId="8" borderId="0" xfId="0" applyFont="1" applyFill="1" applyAlignment="1">
      <alignment horizontal="center" vertical="center" wrapText="1"/>
    </xf>
    <xf numFmtId="0" fontId="15" fillId="7" borderId="0" xfId="0" applyFont="1" applyFill="1">
      <alignment vertical="center"/>
    </xf>
    <xf numFmtId="0" fontId="0" fillId="0" borderId="0" xfId="0" applyProtection="1">
      <alignment vertical="center"/>
      <protection hidden="1"/>
    </xf>
    <xf numFmtId="0" fontId="22" fillId="0" borderId="0" xfId="0" applyFont="1" applyAlignment="1">
      <alignment horizontal="center" vertical="center" wrapText="1"/>
    </xf>
    <xf numFmtId="0" fontId="23" fillId="0" borderId="0" xfId="0" applyFont="1">
      <alignment vertical="center"/>
    </xf>
    <xf numFmtId="0" fontId="22" fillId="0" borderId="0" xfId="0" applyFont="1" applyAlignment="1">
      <alignment horizontal="left" vertical="center" wrapText="1"/>
    </xf>
    <xf numFmtId="0" fontId="15" fillId="9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4" fillId="9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49" fontId="4" fillId="0" borderId="19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49" fontId="4" fillId="0" borderId="21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shrinkToFit="1"/>
    </xf>
    <xf numFmtId="49" fontId="6" fillId="0" borderId="11" xfId="0" applyNumberFormat="1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19</xdr:row>
      <xdr:rowOff>130387</xdr:rowOff>
    </xdr:from>
    <xdr:to>
      <xdr:col>51</xdr:col>
      <xdr:colOff>454589</xdr:colOff>
      <xdr:row>23</xdr:row>
      <xdr:rowOff>170462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D5D33F59-5034-3446-9FDE-DBFF4B76F8EC}"/>
            </a:ext>
          </a:extLst>
        </xdr:cNvPr>
        <xdr:cNvSpPr/>
      </xdr:nvSpPr>
      <xdr:spPr>
        <a:xfrm>
          <a:off x="9144000" y="5311987"/>
          <a:ext cx="4086789" cy="1259275"/>
        </a:xfrm>
        <a:prstGeom prst="wedgeRoundRectCallout">
          <a:avLst>
            <a:gd name="adj1" fmla="val -71099"/>
            <a:gd name="adj2" fmla="val 29167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入力漏れがないか確認してください。</a:t>
          </a:r>
          <a:endParaRPr kumimoji="1" lang="en-US" altLang="ja-JP" sz="1800"/>
        </a:p>
        <a:p>
          <a:pPr algn="l"/>
          <a:r>
            <a:rPr kumimoji="1" lang="ja-JP" altLang="en-US" sz="1800"/>
            <a:t>選手の欄は、入力されていなければ</a:t>
          </a:r>
          <a:endParaRPr kumimoji="1" lang="en-US" altLang="ja-JP" sz="1800"/>
        </a:p>
        <a:p>
          <a:pPr algn="l"/>
          <a:r>
            <a:rPr kumimoji="1" lang="ja-JP" altLang="en-US" sz="1800"/>
            <a:t>空欄になっています。</a:t>
          </a:r>
        </a:p>
      </xdr:txBody>
    </xdr:sp>
    <xdr:clientData/>
  </xdr:twoCellAnchor>
  <xdr:twoCellAnchor>
    <xdr:from>
      <xdr:col>45</xdr:col>
      <xdr:colOff>38948</xdr:colOff>
      <xdr:row>14</xdr:row>
      <xdr:rowOff>132292</xdr:rowOff>
    </xdr:from>
    <xdr:to>
      <xdr:col>51</xdr:col>
      <xdr:colOff>493537</xdr:colOff>
      <xdr:row>18</xdr:row>
      <xdr:rowOff>69427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D41D2BC9-1F2A-8E42-A72C-0FC0FAD50FF4}"/>
            </a:ext>
          </a:extLst>
        </xdr:cNvPr>
        <xdr:cNvSpPr/>
      </xdr:nvSpPr>
      <xdr:spPr>
        <a:xfrm>
          <a:off x="9182948" y="4132792"/>
          <a:ext cx="4086789" cy="953135"/>
        </a:xfrm>
        <a:prstGeom prst="wedgeRoundRectCallout">
          <a:avLst>
            <a:gd name="adj1" fmla="val -71099"/>
            <a:gd name="adj2" fmla="val 29167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０が残っている場合は、</a:t>
          </a:r>
          <a:endParaRPr kumimoji="1" lang="en-US" altLang="ja-JP" sz="1800"/>
        </a:p>
        <a:p>
          <a:pPr algn="l"/>
          <a:r>
            <a:rPr kumimoji="1" lang="ja-JP" altLang="en-US" sz="1800"/>
            <a:t>入力漏れがあります。</a:t>
          </a:r>
        </a:p>
      </xdr:txBody>
    </xdr:sp>
    <xdr:clientData/>
  </xdr:twoCellAnchor>
  <xdr:twoCellAnchor>
    <xdr:from>
      <xdr:col>45</xdr:col>
      <xdr:colOff>79375</xdr:colOff>
      <xdr:row>9</xdr:row>
      <xdr:rowOff>133420</xdr:rowOff>
    </xdr:from>
    <xdr:to>
      <xdr:col>51</xdr:col>
      <xdr:colOff>533964</xdr:colOff>
      <xdr:row>14</xdr:row>
      <xdr:rowOff>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B49D9CC7-D80D-8E46-B68E-5ED80292DB84}"/>
            </a:ext>
          </a:extLst>
        </xdr:cNvPr>
        <xdr:cNvSpPr/>
      </xdr:nvSpPr>
      <xdr:spPr>
        <a:xfrm>
          <a:off x="9223375" y="3041720"/>
          <a:ext cx="4086789" cy="958780"/>
        </a:xfrm>
        <a:prstGeom prst="wedgeRoundRectCallout">
          <a:avLst>
            <a:gd name="adj1" fmla="val -71099"/>
            <a:gd name="adj2" fmla="val 29167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入力シートに必要事項を入力すると</a:t>
          </a:r>
          <a:endParaRPr kumimoji="1" lang="en-US" altLang="ja-JP" sz="1800"/>
        </a:p>
        <a:p>
          <a:pPr algn="l"/>
          <a:r>
            <a:rPr kumimoji="1" lang="ja-JP" altLang="en-US" sz="1800"/>
            <a:t>自動的に反映されます。</a:t>
          </a:r>
        </a:p>
      </xdr:txBody>
    </xdr:sp>
    <xdr:clientData/>
  </xdr:twoCellAnchor>
  <xdr:twoCellAnchor>
    <xdr:from>
      <xdr:col>45</xdr:col>
      <xdr:colOff>114653</xdr:colOff>
      <xdr:row>1</xdr:row>
      <xdr:rowOff>0</xdr:rowOff>
    </xdr:from>
    <xdr:to>
      <xdr:col>51</xdr:col>
      <xdr:colOff>569242</xdr:colOff>
      <xdr:row>6</xdr:row>
      <xdr:rowOff>44098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3213D53B-B413-604D-890C-B00198C3E496}"/>
            </a:ext>
          </a:extLst>
        </xdr:cNvPr>
        <xdr:cNvSpPr/>
      </xdr:nvSpPr>
      <xdr:spPr>
        <a:xfrm>
          <a:off x="9258653" y="873478"/>
          <a:ext cx="4086789" cy="1316920"/>
        </a:xfrm>
        <a:prstGeom prst="wedgeRoundRectCallout">
          <a:avLst>
            <a:gd name="adj1" fmla="val -71099"/>
            <a:gd name="adj2" fmla="val 29167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参加する大会の横に○があることを確認して下さい。</a:t>
          </a:r>
          <a:endParaRPr kumimoji="1" lang="en-US" altLang="ja-JP" sz="1800"/>
        </a:p>
        <a:p>
          <a:pPr algn="l"/>
          <a:r>
            <a:rPr kumimoji="1" lang="ja-JP" altLang="en-US" sz="1800"/>
            <a:t>ブロック大会、中央大会も同様です。</a:t>
          </a:r>
          <a:endParaRPr kumimoji="1" lang="en-US" altLang="ja-JP" sz="1800"/>
        </a:p>
        <a:p>
          <a:pPr algn="l"/>
          <a:r>
            <a:rPr kumimoji="1" lang="ja-JP" altLang="en-US" sz="1200"/>
            <a:t>秋季大会のみブロック大会、中央大会に○は不要です。</a:t>
          </a:r>
        </a:p>
      </xdr:txBody>
    </xdr:sp>
    <xdr:clientData/>
  </xdr:twoCellAnchor>
  <xdr:twoCellAnchor>
    <xdr:from>
      <xdr:col>45</xdr:col>
      <xdr:colOff>44097</xdr:colOff>
      <xdr:row>36</xdr:row>
      <xdr:rowOff>123472</xdr:rowOff>
    </xdr:from>
    <xdr:to>
      <xdr:col>51</xdr:col>
      <xdr:colOff>498686</xdr:colOff>
      <xdr:row>42</xdr:row>
      <xdr:rowOff>145908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A7F98CE2-39BA-A041-8C15-80F4678013E6}"/>
            </a:ext>
          </a:extLst>
        </xdr:cNvPr>
        <xdr:cNvSpPr/>
      </xdr:nvSpPr>
      <xdr:spPr>
        <a:xfrm>
          <a:off x="9172222" y="10318750"/>
          <a:ext cx="4097020" cy="1151325"/>
        </a:xfrm>
        <a:prstGeom prst="wedgeRoundRectCallout">
          <a:avLst>
            <a:gd name="adj1" fmla="val -71099"/>
            <a:gd name="adj2" fmla="val 29167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印刷したのち、公印を忘れないように。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111760</xdr:colOff>
      <xdr:row>19</xdr:row>
      <xdr:rowOff>30480</xdr:rowOff>
    </xdr:from>
    <xdr:to>
      <xdr:col>51</xdr:col>
      <xdr:colOff>347980</xdr:colOff>
      <xdr:row>23</xdr:row>
      <xdr:rowOff>68439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CF696F62-65EA-1D40-AD9D-E27B2C1130E5}"/>
            </a:ext>
          </a:extLst>
        </xdr:cNvPr>
        <xdr:cNvSpPr/>
      </xdr:nvSpPr>
      <xdr:spPr>
        <a:xfrm>
          <a:off x="9052560" y="5212080"/>
          <a:ext cx="4071620" cy="1257159"/>
        </a:xfrm>
        <a:prstGeom prst="wedgeRoundRectCallout">
          <a:avLst>
            <a:gd name="adj1" fmla="val -71099"/>
            <a:gd name="adj2" fmla="val 29167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入力漏れがないか確認してください。</a:t>
          </a:r>
          <a:endParaRPr kumimoji="1" lang="en-US" altLang="ja-JP" sz="1800"/>
        </a:p>
        <a:p>
          <a:pPr algn="l"/>
          <a:r>
            <a:rPr kumimoji="1" lang="ja-JP" altLang="en-US" sz="1800"/>
            <a:t>選手の欄は、入力されていなければ</a:t>
          </a:r>
          <a:endParaRPr kumimoji="1" lang="en-US" altLang="ja-JP" sz="1800"/>
        </a:p>
        <a:p>
          <a:pPr algn="l"/>
          <a:r>
            <a:rPr kumimoji="1" lang="ja-JP" altLang="en-US" sz="1800"/>
            <a:t>空欄になっています。</a:t>
          </a:r>
        </a:p>
      </xdr:txBody>
    </xdr:sp>
    <xdr:clientData/>
  </xdr:twoCellAnchor>
  <xdr:twoCellAnchor>
    <xdr:from>
      <xdr:col>44</xdr:col>
      <xdr:colOff>150708</xdr:colOff>
      <xdr:row>14</xdr:row>
      <xdr:rowOff>40640</xdr:rowOff>
    </xdr:from>
    <xdr:to>
      <xdr:col>51</xdr:col>
      <xdr:colOff>386928</xdr:colOff>
      <xdr:row>17</xdr:row>
      <xdr:rowOff>248991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9B937B12-5054-464E-B4F6-90630E943A67}"/>
            </a:ext>
          </a:extLst>
        </xdr:cNvPr>
        <xdr:cNvSpPr/>
      </xdr:nvSpPr>
      <xdr:spPr>
        <a:xfrm>
          <a:off x="9091508" y="4041140"/>
          <a:ext cx="4071620" cy="944951"/>
        </a:xfrm>
        <a:prstGeom prst="wedgeRoundRectCallout">
          <a:avLst>
            <a:gd name="adj1" fmla="val -71099"/>
            <a:gd name="adj2" fmla="val 29167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入力シートに必要事項を入力すると</a:t>
          </a:r>
          <a:endParaRPr kumimoji="1" lang="en-US" altLang="ja-JP" sz="1800"/>
        </a:p>
        <a:p>
          <a:pPr algn="l"/>
          <a:r>
            <a:rPr kumimoji="1" lang="ja-JP" altLang="en-US" sz="1800"/>
            <a:t>自動的に反映されます。</a:t>
          </a:r>
        </a:p>
      </xdr:txBody>
    </xdr:sp>
    <xdr:clientData/>
  </xdr:twoCellAnchor>
  <xdr:twoCellAnchor>
    <xdr:from>
      <xdr:col>44</xdr:col>
      <xdr:colOff>152400</xdr:colOff>
      <xdr:row>36</xdr:row>
      <xdr:rowOff>60960</xdr:rowOff>
    </xdr:from>
    <xdr:to>
      <xdr:col>51</xdr:col>
      <xdr:colOff>388620</xdr:colOff>
      <xdr:row>42</xdr:row>
      <xdr:rowOff>23565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CFD05BC2-C1CF-524E-A64F-CC6C44C2012F}"/>
            </a:ext>
          </a:extLst>
        </xdr:cNvPr>
        <xdr:cNvSpPr/>
      </xdr:nvSpPr>
      <xdr:spPr>
        <a:xfrm>
          <a:off x="9093200" y="10322560"/>
          <a:ext cx="4097020" cy="1151325"/>
        </a:xfrm>
        <a:prstGeom prst="wedgeRoundRectCallout">
          <a:avLst>
            <a:gd name="adj1" fmla="val -71099"/>
            <a:gd name="adj2" fmla="val 29167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印刷したのち、公印を忘れないように。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254000</xdr:colOff>
      <xdr:row>27</xdr:row>
      <xdr:rowOff>132080</xdr:rowOff>
    </xdr:from>
    <xdr:to>
      <xdr:col>36</xdr:col>
      <xdr:colOff>0</xdr:colOff>
      <xdr:row>35</xdr:row>
      <xdr:rowOff>193040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F9F877B-5A60-A637-C3C8-B687C7828FCE}"/>
            </a:ext>
          </a:extLst>
        </xdr:cNvPr>
        <xdr:cNvSpPr/>
      </xdr:nvSpPr>
      <xdr:spPr>
        <a:xfrm>
          <a:off x="6624320" y="6126480"/>
          <a:ext cx="3444240" cy="1767840"/>
        </a:xfrm>
        <a:prstGeom prst="wedgeRoundRectCallout">
          <a:avLst>
            <a:gd name="adj1" fmla="val -56821"/>
            <a:gd name="adj2" fmla="val -59559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番号が飛んでいる場合は、</a:t>
          </a:r>
          <a:endParaRPr kumimoji="1" lang="en-US" altLang="ja-JP" sz="1800"/>
        </a:p>
        <a:p>
          <a:pPr algn="l"/>
          <a:r>
            <a:rPr kumimoji="1" lang="ja-JP" altLang="en-US" sz="1800"/>
            <a:t>詰めて入力してください。</a:t>
          </a:r>
          <a:endParaRPr kumimoji="1" lang="en-US" altLang="ja-JP" sz="1800"/>
        </a:p>
        <a:p>
          <a:pPr algn="l"/>
          <a:r>
            <a:rPr kumimoji="1" lang="ja-JP" altLang="en-US" sz="1800"/>
            <a:t>入力は全て、入力シートに</a:t>
          </a:r>
          <a:endParaRPr kumimoji="1" lang="en-US" altLang="ja-JP" sz="1800"/>
        </a:p>
        <a:p>
          <a:pPr algn="l"/>
          <a:r>
            <a:rPr kumimoji="1" lang="ja-JP" altLang="en-US" sz="1800"/>
            <a:t>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1F7FF-7DD3-CD4E-89E3-43838959DF86}">
  <sheetPr>
    <tabColor rgb="FF00B0F0"/>
  </sheetPr>
  <dimension ref="A1:S36"/>
  <sheetViews>
    <sheetView workbookViewId="0">
      <selection activeCell="J7" sqref="J7"/>
    </sheetView>
  </sheetViews>
  <sheetFormatPr baseColWidth="10" defaultRowHeight="26"/>
  <cols>
    <col min="1" max="16384" width="10.83203125" style="33"/>
  </cols>
  <sheetData>
    <row r="1" spans="1:19">
      <c r="P1" s="96" t="s">
        <v>185</v>
      </c>
      <c r="Q1" s="96"/>
      <c r="R1" s="96" t="s">
        <v>186</v>
      </c>
      <c r="S1" s="96">
        <v>1.1000000000000001</v>
      </c>
    </row>
    <row r="2" spans="1:19">
      <c r="B2" s="33" t="s">
        <v>133</v>
      </c>
      <c r="P2" s="96"/>
      <c r="Q2" s="96"/>
      <c r="R2" s="96"/>
      <c r="S2" s="96"/>
    </row>
    <row r="3" spans="1:19" ht="27" thickBot="1"/>
    <row r="4" spans="1:19">
      <c r="A4" s="33" t="s">
        <v>138</v>
      </c>
      <c r="B4" s="35" t="s">
        <v>154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7"/>
    </row>
    <row r="5" spans="1:19">
      <c r="B5" s="47" t="s">
        <v>150</v>
      </c>
      <c r="S5" s="39"/>
    </row>
    <row r="6" spans="1:19">
      <c r="B6" s="38"/>
      <c r="C6" s="33" t="s">
        <v>170</v>
      </c>
      <c r="S6" s="39"/>
    </row>
    <row r="7" spans="1:19">
      <c r="B7" s="40"/>
      <c r="C7" s="48" t="s">
        <v>134</v>
      </c>
      <c r="S7" s="39"/>
    </row>
    <row r="8" spans="1:19">
      <c r="B8" s="40"/>
      <c r="C8" s="33" t="s">
        <v>177</v>
      </c>
      <c r="S8" s="39"/>
    </row>
    <row r="9" spans="1:19">
      <c r="B9" s="40"/>
      <c r="C9" s="48"/>
      <c r="S9" s="39"/>
    </row>
    <row r="10" spans="1:19">
      <c r="B10" s="40"/>
      <c r="C10" s="33" t="s">
        <v>135</v>
      </c>
      <c r="S10" s="39"/>
    </row>
    <row r="11" spans="1:19">
      <c r="B11" s="40"/>
      <c r="C11" s="33" t="s">
        <v>136</v>
      </c>
      <c r="S11" s="39"/>
    </row>
    <row r="12" spans="1:19">
      <c r="B12" s="38"/>
      <c r="C12" s="33" t="s">
        <v>153</v>
      </c>
      <c r="S12" s="39"/>
    </row>
    <row r="13" spans="1:19" ht="27" thickBot="1">
      <c r="B13" s="41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3"/>
    </row>
    <row r="15" spans="1:19">
      <c r="B15" s="33" t="s">
        <v>145</v>
      </c>
    </row>
    <row r="16" spans="1:19">
      <c r="B16" s="33" t="s">
        <v>146</v>
      </c>
      <c r="E16" s="46" t="s">
        <v>147</v>
      </c>
      <c r="F16" s="33" t="s">
        <v>148</v>
      </c>
    </row>
    <row r="17" spans="1:11">
      <c r="B17" s="33" t="s">
        <v>149</v>
      </c>
    </row>
    <row r="19" spans="1:11">
      <c r="B19" s="91" t="s">
        <v>173</v>
      </c>
      <c r="C19" s="91"/>
      <c r="D19" s="91"/>
      <c r="E19" s="91"/>
      <c r="F19" s="91"/>
      <c r="G19" s="91"/>
      <c r="H19" s="91"/>
      <c r="I19" s="91"/>
      <c r="J19" s="91"/>
      <c r="K19" s="91"/>
    </row>
    <row r="22" spans="1:11">
      <c r="A22" s="33" t="s">
        <v>11</v>
      </c>
      <c r="B22" s="33" t="s">
        <v>144</v>
      </c>
    </row>
    <row r="24" spans="1:11">
      <c r="A24" s="33" t="s">
        <v>139</v>
      </c>
      <c r="B24" s="33" t="s">
        <v>137</v>
      </c>
    </row>
    <row r="26" spans="1:11">
      <c r="A26" s="33" t="s">
        <v>140</v>
      </c>
      <c r="B26" s="33" t="s">
        <v>141</v>
      </c>
    </row>
    <row r="27" spans="1:11">
      <c r="B27" s="33" t="s">
        <v>142</v>
      </c>
    </row>
    <row r="29" spans="1:11">
      <c r="A29" s="33" t="s">
        <v>171</v>
      </c>
      <c r="B29" s="33" t="s">
        <v>172</v>
      </c>
    </row>
    <row r="31" spans="1:11">
      <c r="A31" s="33" t="s">
        <v>176</v>
      </c>
      <c r="B31" s="33" t="s">
        <v>174</v>
      </c>
    </row>
    <row r="32" spans="1:11">
      <c r="B32" s="33" t="s">
        <v>183</v>
      </c>
    </row>
    <row r="33" spans="1:2">
      <c r="B33" s="33" t="s">
        <v>175</v>
      </c>
    </row>
    <row r="36" spans="1:2">
      <c r="A36" s="33" t="s">
        <v>143</v>
      </c>
    </row>
  </sheetData>
  <mergeCells count="3">
    <mergeCell ref="P1:Q2"/>
    <mergeCell ref="R1:R2"/>
    <mergeCell ref="S1:S2"/>
  </mergeCells>
  <phoneticPr fontId="1"/>
  <conditionalFormatting sqref="E16">
    <cfRule type="notContainsBlanks" dxfId="3" priority="1">
      <formula>LEN(TRIM(E16))&gt;0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37CD9-F0EC-3942-92C3-FE00C681A111}">
  <sheetPr>
    <tabColor rgb="FF92D050"/>
  </sheetPr>
  <dimension ref="B1:AD94"/>
  <sheetViews>
    <sheetView tabSelected="1" topLeftCell="A32" workbookViewId="0">
      <selection activeCell="G36" sqref="G36"/>
    </sheetView>
  </sheetViews>
  <sheetFormatPr baseColWidth="10" defaultRowHeight="14"/>
  <cols>
    <col min="1" max="1" width="6.1640625" customWidth="1"/>
    <col min="2" max="4" width="6.1640625" hidden="1" customWidth="1"/>
    <col min="5" max="5" width="10.6640625" style="8" customWidth="1"/>
    <col min="6" max="6" width="6.83203125" bestFit="1" customWidth="1"/>
    <col min="7" max="7" width="20.6640625" bestFit="1" customWidth="1"/>
    <col min="8" max="9" width="15.1640625" customWidth="1"/>
    <col min="10" max="10" width="14" customWidth="1"/>
    <col min="15" max="16" width="11.5" customWidth="1"/>
    <col min="17" max="17" width="6.1640625" style="8" hidden="1" customWidth="1"/>
    <col min="18" max="20" width="11.6640625" style="8" hidden="1" customWidth="1"/>
    <col min="21" max="21" width="4.1640625" style="8" customWidth="1"/>
    <col min="22" max="22" width="32.1640625" style="8" customWidth="1"/>
    <col min="23" max="23" width="19.5" hidden="1" customWidth="1"/>
    <col min="24" max="24" width="2" style="92" customWidth="1"/>
    <col min="25" max="25" width="6.1640625" style="92" hidden="1" customWidth="1"/>
    <col min="26" max="28" width="5" style="92" hidden="1" customWidth="1"/>
    <col min="29" max="30" width="5.6640625" style="92" bestFit="1" customWidth="1"/>
    <col min="31" max="31" width="4.83203125" bestFit="1" customWidth="1"/>
  </cols>
  <sheetData>
    <row r="1" spans="5:26">
      <c r="E1" s="14" t="s">
        <v>132</v>
      </c>
      <c r="N1" s="98" t="s">
        <v>184</v>
      </c>
      <c r="O1" s="98"/>
    </row>
    <row r="2" spans="5:26">
      <c r="E2" s="8" t="s">
        <v>131</v>
      </c>
      <c r="N2" s="98"/>
      <c r="O2" s="98"/>
    </row>
    <row r="3" spans="5:26" ht="15">
      <c r="G3" s="97" t="s">
        <v>127</v>
      </c>
      <c r="H3" s="23"/>
      <c r="I3" s="76" t="str">
        <f>"　第"&amp;Y3&amp;"回高校春季総合体育大会兼第"&amp;Z3&amp;"回インターハイ予選大会"</f>
        <v>　第80回高校春季総合体育大会兼第77回インターハイ予選大会</v>
      </c>
      <c r="N3" s="98"/>
      <c r="O3" s="98"/>
      <c r="Y3" s="92">
        <v>80</v>
      </c>
      <c r="Z3" s="92">
        <v>77</v>
      </c>
    </row>
    <row r="4" spans="5:26" ht="15">
      <c r="E4" s="8" t="str">
        <f>IF(COUNTA(H3:H5)&lt;&gt;1,"×","")</f>
        <v>×</v>
      </c>
      <c r="G4" s="97"/>
      <c r="H4" s="23"/>
      <c r="I4" s="76" t="str">
        <f>"　第"&amp;Y4&amp;"回高校秋季総合体育大会"</f>
        <v>　第81回高校秋季総合体育大会</v>
      </c>
      <c r="N4" s="98"/>
      <c r="O4" s="98"/>
      <c r="Y4" s="92">
        <v>81</v>
      </c>
    </row>
    <row r="5" spans="5:26" ht="15">
      <c r="G5" s="97"/>
      <c r="H5" s="23"/>
      <c r="I5" s="76" t="str">
        <f>"　第"&amp;Y5&amp;"回高校新人大会兼第"&amp;Z5&amp;"回全国選抜大会予選大会"</f>
        <v>　第78回高校新人大会兼第50回全国選抜大会予選大会</v>
      </c>
      <c r="N5" s="98"/>
      <c r="O5" s="98"/>
      <c r="Y5" s="92">
        <v>78</v>
      </c>
      <c r="Z5" s="92">
        <v>50</v>
      </c>
    </row>
    <row r="6" spans="5:26">
      <c r="N6" s="98"/>
      <c r="O6" s="98"/>
    </row>
    <row r="7" spans="5:26" ht="15" customHeight="1">
      <c r="E7" s="8" t="str">
        <f>IF(H3="○",IF(COUNTA(H7:H8)&lt;&gt;1,"×",""),IF(H5="○",IF(COUNTA(H7:H8)&lt;&gt;1,"×",""),""))</f>
        <v/>
      </c>
      <c r="G7" s="97" t="s">
        <v>128</v>
      </c>
      <c r="H7" s="23"/>
      <c r="I7" s="76" t="s">
        <v>95</v>
      </c>
    </row>
    <row r="8" spans="5:26" ht="15">
      <c r="G8" s="97"/>
      <c r="H8" s="23"/>
      <c r="I8" s="76" t="s">
        <v>94</v>
      </c>
    </row>
    <row r="9" spans="5:26">
      <c r="G9" s="77"/>
      <c r="H9" s="8"/>
      <c r="V9" s="86" t="s">
        <v>163</v>
      </c>
    </row>
    <row r="10" spans="5:26" ht="15">
      <c r="E10" s="8" t="str">
        <f>IF(COUNTA(H10)&lt;&gt;1,"×","")</f>
        <v>×</v>
      </c>
      <c r="G10" s="8" t="s">
        <v>129</v>
      </c>
      <c r="H10" s="23"/>
      <c r="I10" s="76" t="s">
        <v>87</v>
      </c>
      <c r="Y10" s="92" t="s">
        <v>88</v>
      </c>
      <c r="Z10" s="92" t="s">
        <v>89</v>
      </c>
    </row>
    <row r="11" spans="5:26">
      <c r="H11" s="8" t="str">
        <f>Y11&amp;"  年"</f>
        <v>令和  年</v>
      </c>
      <c r="I11" s="78" t="s">
        <v>73</v>
      </c>
      <c r="J11" s="78" t="s">
        <v>74</v>
      </c>
      <c r="K11" s="79"/>
      <c r="L11" s="79"/>
      <c r="Y11" s="92" t="s">
        <v>71</v>
      </c>
    </row>
    <row r="12" spans="5:26">
      <c r="E12" s="8" t="str">
        <f>IF(COUNTA(H12,I12,J12)&lt;&gt;3,"×","")</f>
        <v>×</v>
      </c>
      <c r="G12" t="s">
        <v>113</v>
      </c>
      <c r="H12" s="26"/>
      <c r="I12" s="26"/>
      <c r="J12" s="26"/>
      <c r="K12" s="79"/>
      <c r="L12" s="79"/>
      <c r="V12" s="86" t="str">
        <f>Y11&amp;H12&amp;"年"&amp;I12&amp;"月"&amp;J12&amp;"日"</f>
        <v>令和年月日</v>
      </c>
    </row>
    <row r="13" spans="5:26">
      <c r="E13" s="8" t="str">
        <f>IF(COUNTA(I13)&lt;&gt;1,"×","")</f>
        <v>×</v>
      </c>
      <c r="G13" t="s">
        <v>90</v>
      </c>
      <c r="H13" s="85"/>
      <c r="I13" s="26"/>
      <c r="J13" s="79" t="s">
        <v>111</v>
      </c>
      <c r="K13" s="79"/>
      <c r="L13" s="79"/>
      <c r="R13" s="8" t="str">
        <f>H13&amp;I13</f>
        <v/>
      </c>
      <c r="V13" s="86" t="str">
        <f>R13&amp;J13</f>
        <v>高等学校</v>
      </c>
      <c r="Y13" s="92" t="s">
        <v>162</v>
      </c>
    </row>
    <row r="14" spans="5:26">
      <c r="E14" s="8" t="str">
        <f>IF(COUNTA(H14)&lt;&gt;1,"×","")</f>
        <v>×</v>
      </c>
      <c r="G14" t="s">
        <v>155</v>
      </c>
      <c r="H14" s="61"/>
      <c r="I14" s="80"/>
      <c r="J14" s="79"/>
      <c r="K14" s="79"/>
      <c r="L14" s="79"/>
    </row>
    <row r="15" spans="5:26">
      <c r="E15" s="8" t="str">
        <f>IF(COUNTA(H15)&lt;&gt;1,"×","")</f>
        <v>×</v>
      </c>
      <c r="G15" t="s">
        <v>93</v>
      </c>
      <c r="H15" s="25"/>
      <c r="I15" s="79"/>
      <c r="J15" s="79"/>
      <c r="K15" s="79"/>
      <c r="L15" s="79"/>
    </row>
    <row r="16" spans="5:26">
      <c r="E16" s="8" t="str">
        <f>IF(COUNTA(H16,I16,J16)&lt;&gt;3,"×","")</f>
        <v>×</v>
      </c>
      <c r="G16" t="s">
        <v>97</v>
      </c>
      <c r="H16" s="61"/>
      <c r="I16" s="61"/>
      <c r="J16" s="61"/>
      <c r="K16" s="79"/>
      <c r="L16" s="79"/>
      <c r="V16" s="86" t="str">
        <f>H16&amp;"-"&amp;I16&amp;"-"&amp;J16</f>
        <v>--</v>
      </c>
    </row>
    <row r="17" spans="5:27">
      <c r="E17" s="8" t="str">
        <f>IF(COUNTA(H17,I17,J17)&lt;&gt;3,"×","")</f>
        <v>×</v>
      </c>
      <c r="G17" t="s">
        <v>96</v>
      </c>
      <c r="H17" s="61"/>
      <c r="I17" s="61"/>
      <c r="J17" s="61"/>
      <c r="K17" s="79"/>
      <c r="L17" s="79"/>
      <c r="V17" s="86" t="str">
        <f>H17&amp;"-"&amp;I17&amp;"-"&amp;J17</f>
        <v>--</v>
      </c>
    </row>
    <row r="18" spans="5:27">
      <c r="E18" s="8" t="str">
        <f>IF(COUNTA(H18)&lt;&gt;1,"×","")</f>
        <v>×</v>
      </c>
      <c r="G18" t="s">
        <v>112</v>
      </c>
      <c r="H18" s="26"/>
      <c r="I18" s="79"/>
      <c r="J18" s="79"/>
      <c r="K18" s="79"/>
      <c r="L18" s="79"/>
    </row>
    <row r="19" spans="5:27">
      <c r="E19" s="8" t="str">
        <f>IF(COUNTA(H19)&lt;&gt;1,"×","")</f>
        <v>×</v>
      </c>
      <c r="G19" t="s">
        <v>98</v>
      </c>
      <c r="H19" s="26"/>
      <c r="I19" s="79"/>
      <c r="J19" s="79"/>
      <c r="K19" s="79"/>
      <c r="L19" s="79"/>
    </row>
    <row r="20" spans="5:27">
      <c r="E20" s="8" t="str">
        <f>IF(COUNTA(H20)&lt;&gt;1,"×","")</f>
        <v>×</v>
      </c>
      <c r="G20" t="s">
        <v>100</v>
      </c>
      <c r="H20" s="26"/>
      <c r="I20" s="79"/>
      <c r="J20" s="79"/>
      <c r="K20" s="79"/>
      <c r="L20" s="79"/>
    </row>
    <row r="21" spans="5:27">
      <c r="E21" s="8" t="str">
        <f>IF(COUNTA(H21)&lt;&gt;1,"×","")</f>
        <v>×</v>
      </c>
      <c r="G21" t="s">
        <v>99</v>
      </c>
      <c r="H21" s="26"/>
      <c r="I21" s="79"/>
      <c r="J21" s="79"/>
      <c r="K21" s="79"/>
      <c r="L21" s="79"/>
    </row>
    <row r="22" spans="5:27">
      <c r="E22" s="8" t="str">
        <f>IF(COUNTA(H22)&lt;&gt;1,"×","")</f>
        <v>×</v>
      </c>
      <c r="G22" t="s">
        <v>101</v>
      </c>
      <c r="H22" s="25"/>
      <c r="I22" s="79"/>
      <c r="J22" s="79"/>
      <c r="K22" s="79"/>
      <c r="L22" s="79"/>
    </row>
    <row r="23" spans="5:27">
      <c r="E23" s="8" t="str">
        <f>IF(COUNTA(H23,I23,J23)&lt;&gt;3,"×","")</f>
        <v>×</v>
      </c>
      <c r="G23" t="s">
        <v>102</v>
      </c>
      <c r="H23" s="61"/>
      <c r="I23" s="61"/>
      <c r="J23" s="61"/>
      <c r="K23" s="79"/>
      <c r="L23" s="79"/>
      <c r="V23" s="86" t="str">
        <f>H23&amp;"-"&amp;I23&amp;"-"&amp;J23</f>
        <v>--</v>
      </c>
    </row>
    <row r="24" spans="5:27" ht="15">
      <c r="H24" s="8" t="s">
        <v>159</v>
      </c>
      <c r="I24" s="8" t="s">
        <v>160</v>
      </c>
      <c r="J24" s="75" t="s">
        <v>126</v>
      </c>
      <c r="K24" s="79"/>
      <c r="L24" s="79"/>
    </row>
    <row r="25" spans="5:27">
      <c r="E25" s="8" t="str">
        <f>IF(COUNTA(H25:J25)&lt;&gt;3,"×","")</f>
        <v>×</v>
      </c>
      <c r="G25" t="s">
        <v>156</v>
      </c>
      <c r="H25" s="65"/>
      <c r="I25" s="63"/>
      <c r="J25" s="25"/>
      <c r="K25" s="79"/>
      <c r="L25" s="79"/>
      <c r="Q25" s="8">
        <f t="shared" ref="Q25:Q30" si="0">LEN(H25)</f>
        <v>0</v>
      </c>
      <c r="R25" s="8">
        <f t="shared" ref="R25:R30" si="1">IF(Q25=1,H25&amp;"　　",IF(Q25=2,LEFT(H25,1)&amp;"　"&amp;RIGHT(H25,1),H25))</f>
        <v>0</v>
      </c>
      <c r="S25" s="8">
        <f>LEN(I25)</f>
        <v>0</v>
      </c>
      <c r="T25" s="8">
        <f t="shared" ref="T25:T30" si="2">IF(S25=1,"　　"&amp;I25,IF(S25=2,LEFT(I25,1)&amp;"　"&amp;RIGHT(I25,1),I25))</f>
        <v>0</v>
      </c>
      <c r="V25" s="86" t="str">
        <f t="shared" ref="V25" si="3">R25&amp;"　"&amp;T25</f>
        <v>0　0</v>
      </c>
    </row>
    <row r="26" spans="5:27">
      <c r="E26" s="8" t="str">
        <f>IF(COUNTA(H26:J26)&lt;&gt;3,"×","")</f>
        <v>×</v>
      </c>
      <c r="G26" t="s">
        <v>158</v>
      </c>
      <c r="H26" s="66"/>
      <c r="I26" s="64"/>
      <c r="J26" s="26"/>
      <c r="K26" s="81" t="s">
        <v>115</v>
      </c>
      <c r="L26" s="79"/>
      <c r="Q26" s="8">
        <f t="shared" si="0"/>
        <v>0</v>
      </c>
      <c r="R26" s="8">
        <f t="shared" si="1"/>
        <v>0</v>
      </c>
      <c r="S26" s="8">
        <f t="shared" ref="S26:S30" si="4">LEN(I26)</f>
        <v>0</v>
      </c>
      <c r="T26" s="8">
        <f t="shared" si="2"/>
        <v>0</v>
      </c>
      <c r="V26" s="86" t="str">
        <f>R26&amp;"　"&amp;T26</f>
        <v>0　0</v>
      </c>
      <c r="W26" t="str">
        <f>R26&amp;"　"&amp;T26</f>
        <v>0　0</v>
      </c>
    </row>
    <row r="27" spans="5:27">
      <c r="G27" t="s">
        <v>108</v>
      </c>
      <c r="H27" s="66"/>
      <c r="I27" s="64"/>
      <c r="J27" s="82"/>
      <c r="K27" s="62"/>
      <c r="L27" s="79"/>
      <c r="Q27" s="8">
        <f t="shared" si="0"/>
        <v>0</v>
      </c>
      <c r="R27" s="8">
        <f t="shared" si="1"/>
        <v>0</v>
      </c>
      <c r="S27" s="8">
        <f t="shared" si="4"/>
        <v>0</v>
      </c>
      <c r="T27" s="8">
        <f t="shared" si="2"/>
        <v>0</v>
      </c>
      <c r="V27" s="86" t="str">
        <f>IF(H27="","",R27&amp;"　"&amp;T27&amp;K27)</f>
        <v/>
      </c>
      <c r="W27" t="str">
        <f>IF(H27="","",R27&amp;"　"&amp;T27)</f>
        <v/>
      </c>
      <c r="Y27" s="92" t="s">
        <v>116</v>
      </c>
      <c r="Z27" s="92" t="s">
        <v>117</v>
      </c>
      <c r="AA27" s="92" t="s">
        <v>118</v>
      </c>
    </row>
    <row r="28" spans="5:27">
      <c r="G28" t="s">
        <v>109</v>
      </c>
      <c r="H28" s="66"/>
      <c r="I28" s="64"/>
      <c r="J28" s="83"/>
      <c r="K28" s="62"/>
      <c r="L28" s="79"/>
      <c r="Q28" s="8">
        <f t="shared" si="0"/>
        <v>0</v>
      </c>
      <c r="R28" s="8">
        <f t="shared" si="1"/>
        <v>0</v>
      </c>
      <c r="S28" s="8">
        <f t="shared" si="4"/>
        <v>0</v>
      </c>
      <c r="T28" s="8">
        <f t="shared" si="2"/>
        <v>0</v>
      </c>
      <c r="V28" s="86" t="str">
        <f>IF(H28="","",R28&amp;"　"&amp;T28&amp;K28)</f>
        <v/>
      </c>
      <c r="W28" t="str">
        <f>IF(H28="","",R28&amp;"　"&amp;T28)</f>
        <v/>
      </c>
    </row>
    <row r="29" spans="5:27">
      <c r="G29" t="s">
        <v>110</v>
      </c>
      <c r="H29" s="66"/>
      <c r="I29" s="64"/>
      <c r="J29" s="83"/>
      <c r="K29" s="62"/>
      <c r="L29" s="79"/>
      <c r="Q29" s="8">
        <f t="shared" si="0"/>
        <v>0</v>
      </c>
      <c r="R29" s="8">
        <f t="shared" si="1"/>
        <v>0</v>
      </c>
      <c r="S29" s="8">
        <f t="shared" si="4"/>
        <v>0</v>
      </c>
      <c r="T29" s="8">
        <f t="shared" si="2"/>
        <v>0</v>
      </c>
      <c r="V29" s="86" t="str">
        <f>IF(H29="","",R29&amp;"　"&amp;T29&amp;K29)</f>
        <v/>
      </c>
      <c r="W29" t="str">
        <f>IF(H29="","",R29&amp;"　"&amp;T29)</f>
        <v/>
      </c>
    </row>
    <row r="30" spans="5:27">
      <c r="G30" t="s">
        <v>157</v>
      </c>
      <c r="H30" s="66"/>
      <c r="I30" s="64"/>
      <c r="J30" s="83"/>
      <c r="K30" s="62"/>
      <c r="L30" s="79"/>
      <c r="Q30" s="8">
        <f t="shared" si="0"/>
        <v>0</v>
      </c>
      <c r="R30" s="8">
        <f t="shared" si="1"/>
        <v>0</v>
      </c>
      <c r="S30" s="8">
        <f t="shared" si="4"/>
        <v>0</v>
      </c>
      <c r="T30" s="8">
        <f t="shared" si="2"/>
        <v>0</v>
      </c>
      <c r="V30" s="86" t="str">
        <f>IF(H30="","",R30&amp;"　"&amp;T30&amp;K30)</f>
        <v/>
      </c>
      <c r="W30" t="str">
        <f>IF(H30="","",R30&amp;"　"&amp;T30)</f>
        <v/>
      </c>
    </row>
    <row r="31" spans="5:27">
      <c r="H31" s="8"/>
      <c r="K31" t="s">
        <v>121</v>
      </c>
    </row>
    <row r="32" spans="5:27" ht="37" customHeight="1">
      <c r="E32" s="93"/>
      <c r="F32" s="95" t="str">
        <f>IF(COUNTA(F35:F94)=0,"主将抜け　×",IF(COUNTA(F35:F94)&gt;1,"×　主将　"&amp;COUNTA(F35:F94)&amp;"人　存在！　×",""))</f>
        <v>主将抜け　×</v>
      </c>
      <c r="G32" s="94" t="str">
        <f>IF(E33="×","背番号を昇順に　×","")&amp;"　"&amp;IF(B33&gt;=1,"空欄を作らない　×","")</f>
        <v>　空欄を作らない　×</v>
      </c>
    </row>
    <row r="33" spans="2:27" ht="30">
      <c r="B33">
        <f>SUM(B35:B94)</f>
        <v>1</v>
      </c>
      <c r="D33">
        <f>SUM(D35:D94)</f>
        <v>0</v>
      </c>
      <c r="E33" s="8" t="str">
        <f>IF(D33&lt;&gt;0,"×","")</f>
        <v/>
      </c>
      <c r="F33" s="84" t="s">
        <v>130</v>
      </c>
      <c r="G33" s="8" t="s">
        <v>15</v>
      </c>
      <c r="H33" s="8" t="s">
        <v>159</v>
      </c>
      <c r="I33" s="8" t="s">
        <v>160</v>
      </c>
      <c r="J33" s="75" t="s">
        <v>126</v>
      </c>
      <c r="K33" s="75" t="s">
        <v>103</v>
      </c>
      <c r="L33" s="75" t="s">
        <v>105</v>
      </c>
      <c r="M33" s="75" t="s">
        <v>104</v>
      </c>
      <c r="N33" s="8" t="s">
        <v>106</v>
      </c>
      <c r="O33" s="8" t="s">
        <v>107</v>
      </c>
    </row>
    <row r="34" spans="2:27" ht="15">
      <c r="B34" t="s">
        <v>179</v>
      </c>
      <c r="C34" t="s">
        <v>180</v>
      </c>
      <c r="D34" t="s">
        <v>178</v>
      </c>
      <c r="E34" s="87" t="s">
        <v>122</v>
      </c>
      <c r="F34" s="88"/>
      <c r="G34" s="88"/>
      <c r="H34" s="89" t="s">
        <v>125</v>
      </c>
      <c r="I34" s="87" t="s">
        <v>161</v>
      </c>
      <c r="J34" s="90" t="s">
        <v>123</v>
      </c>
      <c r="K34" s="90" t="s">
        <v>124</v>
      </c>
      <c r="L34" s="90">
        <v>176</v>
      </c>
      <c r="M34" s="90">
        <v>2</v>
      </c>
      <c r="N34" s="89" t="s">
        <v>5</v>
      </c>
      <c r="O34" s="89" t="s">
        <v>125</v>
      </c>
    </row>
    <row r="35" spans="2:27">
      <c r="B35">
        <f>IF(C35&lt;&gt;1,1,"")</f>
        <v>1</v>
      </c>
      <c r="C35">
        <f>IF(G35="",0,1)</f>
        <v>0</v>
      </c>
      <c r="E35" s="8" t="str">
        <f>IF(B35=1,"空×","")</f>
        <v>空×</v>
      </c>
      <c r="F35" s="27"/>
      <c r="G35" s="30"/>
      <c r="H35" s="70"/>
      <c r="I35" s="67"/>
      <c r="J35" s="30"/>
      <c r="K35" s="30"/>
      <c r="L35" s="30"/>
      <c r="M35" s="30"/>
      <c r="N35" s="27"/>
      <c r="O35" s="30"/>
      <c r="Q35" s="8">
        <f>LEN(H35)</f>
        <v>0</v>
      </c>
      <c r="R35" s="8">
        <f>IF(Q35=1,H35&amp;"　　",IF(Q35=2,LEFT(H35,1)&amp;"　"&amp;RIGHT(H35,1),H35))</f>
        <v>0</v>
      </c>
      <c r="S35" s="8">
        <f>LEN(I35)</f>
        <v>0</v>
      </c>
      <c r="T35" s="8">
        <f>IF(S35=1,"　　"&amp;I35,IF(S35=2,LEFT(I35,1)&amp;"　"&amp;RIGHT(I35,1),I35))</f>
        <v>0</v>
      </c>
      <c r="V35" s="86" t="str">
        <f>IF(G35="","",R35&amp;"　"&amp;T35)</f>
        <v/>
      </c>
      <c r="Y35" s="92" t="s">
        <v>5</v>
      </c>
      <c r="Z35" s="92" t="s">
        <v>119</v>
      </c>
      <c r="AA35" s="92" t="s">
        <v>120</v>
      </c>
    </row>
    <row r="36" spans="2:27">
      <c r="B36" t="str">
        <f t="shared" ref="B36:B41" si="5">IF(C36=0,"",IF(SUM(C35:C36)=1,1,""))</f>
        <v/>
      </c>
      <c r="C36">
        <f t="shared" ref="C36:C94" si="6">IF(G36="",0,1)</f>
        <v>0</v>
      </c>
      <c r="D36" t="str">
        <f>IF(G36="","",IF(G36&lt;=G35,1,""))</f>
        <v/>
      </c>
      <c r="E36" s="8" t="str">
        <f t="shared" ref="E36:E41" si="7">IF(D36=1,"順×","")&amp;IF(B37=1,"空×","")</f>
        <v/>
      </c>
      <c r="F36" s="28"/>
      <c r="G36" s="31"/>
      <c r="H36" s="71"/>
      <c r="I36" s="68"/>
      <c r="J36" s="31"/>
      <c r="K36" s="31"/>
      <c r="L36" s="31"/>
      <c r="M36" s="31"/>
      <c r="N36" s="28"/>
      <c r="O36" s="31"/>
      <c r="Q36" s="8">
        <f t="shared" ref="Q36:Q94" si="8">LEN(H36)</f>
        <v>0</v>
      </c>
      <c r="R36" s="8">
        <f t="shared" ref="R36" si="9">IF(Q36=1,H36&amp;"　　",IF(Q36=2,LEFT(H36,1)&amp;"　"&amp;RIGHT(H36,1),H36))</f>
        <v>0</v>
      </c>
      <c r="S36" s="8">
        <f>LEN(I36)</f>
        <v>0</v>
      </c>
      <c r="T36" s="8">
        <f t="shared" ref="T36:T94" si="10">IF(S36=1,"　　"&amp;I36,IF(S36=2,LEFT(I36,1)&amp;"　"&amp;RIGHT(I36,1),I36))</f>
        <v>0</v>
      </c>
      <c r="V36" s="86" t="str">
        <f t="shared" ref="V36:V94" si="11">IF(G36="","",R36&amp;"　"&amp;T36)</f>
        <v/>
      </c>
    </row>
    <row r="37" spans="2:27">
      <c r="B37" t="str">
        <f t="shared" si="5"/>
        <v/>
      </c>
      <c r="C37">
        <f t="shared" si="6"/>
        <v>0</v>
      </c>
      <c r="D37" t="str">
        <f t="shared" ref="D37:D94" si="12">IF(G37="","",IF(G37&lt;=G36,1,""))</f>
        <v/>
      </c>
      <c r="E37" s="8" t="str">
        <f t="shared" si="7"/>
        <v/>
      </c>
      <c r="F37" s="28"/>
      <c r="G37" s="31"/>
      <c r="H37" s="71"/>
      <c r="I37" s="68"/>
      <c r="J37" s="31"/>
      <c r="K37" s="31"/>
      <c r="L37" s="31"/>
      <c r="M37" s="31"/>
      <c r="N37" s="28"/>
      <c r="O37" s="31"/>
      <c r="Q37" s="8">
        <f t="shared" si="8"/>
        <v>0</v>
      </c>
      <c r="R37" s="8">
        <f t="shared" ref="R37" si="13">IF(Q37=1,H37&amp;"　　",IF(Q37=2,LEFT(H37,1)&amp;"　"&amp;RIGHT(H37,1),H37))</f>
        <v>0</v>
      </c>
      <c r="S37" s="8">
        <f t="shared" ref="S37:S94" si="14">LEN(I37)</f>
        <v>0</v>
      </c>
      <c r="T37" s="8">
        <f t="shared" si="10"/>
        <v>0</v>
      </c>
      <c r="V37" s="86" t="str">
        <f t="shared" si="11"/>
        <v/>
      </c>
    </row>
    <row r="38" spans="2:27">
      <c r="B38" t="str">
        <f t="shared" si="5"/>
        <v/>
      </c>
      <c r="C38">
        <f t="shared" si="6"/>
        <v>0</v>
      </c>
      <c r="D38" t="str">
        <f t="shared" si="12"/>
        <v/>
      </c>
      <c r="E38" s="8" t="str">
        <f t="shared" si="7"/>
        <v/>
      </c>
      <c r="F38" s="28"/>
      <c r="G38" s="31"/>
      <c r="H38" s="71"/>
      <c r="I38" s="68"/>
      <c r="J38" s="31"/>
      <c r="K38" s="31"/>
      <c r="L38" s="31"/>
      <c r="M38" s="31"/>
      <c r="N38" s="28"/>
      <c r="O38" s="31"/>
      <c r="Q38" s="8">
        <f t="shared" si="8"/>
        <v>0</v>
      </c>
      <c r="R38" s="8">
        <f t="shared" ref="R38" si="15">IF(Q38=1,H38&amp;"　　",IF(Q38=2,LEFT(H38,1)&amp;"　"&amp;RIGHT(H38,1),H38))</f>
        <v>0</v>
      </c>
      <c r="S38" s="8">
        <f t="shared" si="14"/>
        <v>0</v>
      </c>
      <c r="T38" s="8">
        <f t="shared" si="10"/>
        <v>0</v>
      </c>
      <c r="V38" s="86" t="str">
        <f t="shared" si="11"/>
        <v/>
      </c>
    </row>
    <row r="39" spans="2:27">
      <c r="B39" t="str">
        <f t="shared" si="5"/>
        <v/>
      </c>
      <c r="C39">
        <f t="shared" si="6"/>
        <v>0</v>
      </c>
      <c r="D39" t="str">
        <f t="shared" si="12"/>
        <v/>
      </c>
      <c r="E39" s="8" t="str">
        <f t="shared" si="7"/>
        <v/>
      </c>
      <c r="F39" s="28"/>
      <c r="G39" s="32"/>
      <c r="H39" s="72"/>
      <c r="I39" s="69"/>
      <c r="J39" s="32"/>
      <c r="K39" s="32"/>
      <c r="L39" s="32"/>
      <c r="M39" s="32"/>
      <c r="N39" s="29"/>
      <c r="O39" s="32"/>
      <c r="Q39" s="8">
        <f t="shared" si="8"/>
        <v>0</v>
      </c>
      <c r="R39" s="8">
        <f t="shared" ref="R39" si="16">IF(Q39=1,H39&amp;"　　",IF(Q39=2,LEFT(H39,1)&amp;"　"&amp;RIGHT(H39,1),H39))</f>
        <v>0</v>
      </c>
      <c r="S39" s="8">
        <f t="shared" si="14"/>
        <v>0</v>
      </c>
      <c r="T39" s="8">
        <f t="shared" si="10"/>
        <v>0</v>
      </c>
      <c r="V39" s="86" t="str">
        <f t="shared" si="11"/>
        <v/>
      </c>
    </row>
    <row r="40" spans="2:27">
      <c r="B40" t="str">
        <f t="shared" si="5"/>
        <v/>
      </c>
      <c r="C40">
        <f t="shared" si="6"/>
        <v>0</v>
      </c>
      <c r="D40" t="str">
        <f t="shared" si="12"/>
        <v/>
      </c>
      <c r="E40" s="8" t="str">
        <f t="shared" si="7"/>
        <v/>
      </c>
      <c r="F40" s="27"/>
      <c r="G40" s="30"/>
      <c r="H40" s="70"/>
      <c r="I40" s="67"/>
      <c r="J40" s="30"/>
      <c r="K40" s="30"/>
      <c r="L40" s="30"/>
      <c r="M40" s="30"/>
      <c r="N40" s="27"/>
      <c r="O40" s="30"/>
      <c r="Q40" s="8">
        <f t="shared" si="8"/>
        <v>0</v>
      </c>
      <c r="R40" s="8">
        <f t="shared" ref="R40" si="17">IF(Q40=1,H40&amp;"　　",IF(Q40=2,LEFT(H40,1)&amp;"　"&amp;RIGHT(H40,1),H40))</f>
        <v>0</v>
      </c>
      <c r="S40" s="8">
        <f t="shared" si="14"/>
        <v>0</v>
      </c>
      <c r="T40" s="8">
        <f t="shared" si="10"/>
        <v>0</v>
      </c>
      <c r="V40" s="86" t="str">
        <f t="shared" si="11"/>
        <v/>
      </c>
    </row>
    <row r="41" spans="2:27">
      <c r="B41" t="str">
        <f t="shared" si="5"/>
        <v/>
      </c>
      <c r="C41">
        <f t="shared" si="6"/>
        <v>0</v>
      </c>
      <c r="D41" t="str">
        <f t="shared" si="12"/>
        <v/>
      </c>
      <c r="E41" s="8" t="str">
        <f t="shared" si="7"/>
        <v/>
      </c>
      <c r="F41" s="28"/>
      <c r="G41" s="31"/>
      <c r="H41" s="71"/>
      <c r="I41" s="68"/>
      <c r="J41" s="31"/>
      <c r="K41" s="31"/>
      <c r="L41" s="31"/>
      <c r="M41" s="31"/>
      <c r="N41" s="28"/>
      <c r="O41" s="31"/>
      <c r="Q41" s="8">
        <f t="shared" si="8"/>
        <v>0</v>
      </c>
      <c r="R41" s="8">
        <f t="shared" ref="R41" si="18">IF(Q41=1,H41&amp;"　　",IF(Q41=2,LEFT(H41,1)&amp;"　"&amp;RIGHT(H41,1),H41))</f>
        <v>0</v>
      </c>
      <c r="S41" s="8">
        <f t="shared" si="14"/>
        <v>0</v>
      </c>
      <c r="T41" s="8">
        <f t="shared" si="10"/>
        <v>0</v>
      </c>
      <c r="V41" s="86" t="str">
        <f t="shared" si="11"/>
        <v/>
      </c>
    </row>
    <row r="42" spans="2:27">
      <c r="B42" t="str">
        <f t="shared" ref="B42:B94" si="19">IF(C42=0,"",IF(SUM(C41:C42)=1,1,""))</f>
        <v/>
      </c>
      <c r="C42">
        <f t="shared" si="6"/>
        <v>0</v>
      </c>
      <c r="D42" t="str">
        <f t="shared" si="12"/>
        <v/>
      </c>
      <c r="E42" s="8" t="str">
        <f t="shared" ref="E42:E94" si="20">IF(D42=1,"順×","")&amp;IF(B43=1,"空×","")</f>
        <v/>
      </c>
      <c r="F42" s="28"/>
      <c r="G42" s="31"/>
      <c r="H42" s="71"/>
      <c r="I42" s="68"/>
      <c r="J42" s="31"/>
      <c r="K42" s="31"/>
      <c r="L42" s="31"/>
      <c r="M42" s="31"/>
      <c r="N42" s="28"/>
      <c r="O42" s="31"/>
      <c r="Q42" s="8">
        <f t="shared" si="8"/>
        <v>0</v>
      </c>
      <c r="R42" s="8">
        <f t="shared" ref="R42" si="21">IF(Q42=1,H42&amp;"　　",IF(Q42=2,LEFT(H42,1)&amp;"　"&amp;RIGHT(H42,1),H42))</f>
        <v>0</v>
      </c>
      <c r="S42" s="8">
        <f t="shared" si="14"/>
        <v>0</v>
      </c>
      <c r="T42" s="8">
        <f t="shared" si="10"/>
        <v>0</v>
      </c>
      <c r="V42" s="86" t="str">
        <f t="shared" si="11"/>
        <v/>
      </c>
    </row>
    <row r="43" spans="2:27">
      <c r="B43" t="str">
        <f t="shared" si="19"/>
        <v/>
      </c>
      <c r="C43">
        <f t="shared" si="6"/>
        <v>0</v>
      </c>
      <c r="D43" t="str">
        <f t="shared" si="12"/>
        <v/>
      </c>
      <c r="E43" s="8" t="str">
        <f t="shared" si="20"/>
        <v/>
      </c>
      <c r="F43" s="28"/>
      <c r="G43" s="31"/>
      <c r="H43" s="71"/>
      <c r="I43" s="68"/>
      <c r="J43" s="31"/>
      <c r="K43" s="31"/>
      <c r="L43" s="31"/>
      <c r="M43" s="31"/>
      <c r="N43" s="28"/>
      <c r="O43" s="31"/>
      <c r="Q43" s="8">
        <f t="shared" si="8"/>
        <v>0</v>
      </c>
      <c r="R43" s="8">
        <f t="shared" ref="R43" si="22">IF(Q43=1,H43&amp;"　　",IF(Q43=2,LEFT(H43,1)&amp;"　"&amp;RIGHT(H43,1),H43))</f>
        <v>0</v>
      </c>
      <c r="S43" s="8">
        <f t="shared" si="14"/>
        <v>0</v>
      </c>
      <c r="T43" s="8">
        <f t="shared" si="10"/>
        <v>0</v>
      </c>
      <c r="V43" s="86" t="str">
        <f t="shared" si="11"/>
        <v/>
      </c>
    </row>
    <row r="44" spans="2:27">
      <c r="B44" t="str">
        <f t="shared" si="19"/>
        <v/>
      </c>
      <c r="C44">
        <f t="shared" si="6"/>
        <v>0</v>
      </c>
      <c r="D44" t="str">
        <f t="shared" si="12"/>
        <v/>
      </c>
      <c r="E44" s="8" t="str">
        <f t="shared" si="20"/>
        <v/>
      </c>
      <c r="F44" s="28"/>
      <c r="G44" s="32"/>
      <c r="H44" s="72"/>
      <c r="I44" s="69"/>
      <c r="J44" s="32"/>
      <c r="K44" s="32"/>
      <c r="L44" s="32"/>
      <c r="M44" s="32"/>
      <c r="N44" s="29"/>
      <c r="O44" s="32"/>
      <c r="Q44" s="8">
        <f t="shared" si="8"/>
        <v>0</v>
      </c>
      <c r="R44" s="8">
        <f t="shared" ref="R44" si="23">IF(Q44=1,H44&amp;"　　",IF(Q44=2,LEFT(H44,1)&amp;"　"&amp;RIGHT(H44,1),H44))</f>
        <v>0</v>
      </c>
      <c r="S44" s="8">
        <f t="shared" si="14"/>
        <v>0</v>
      </c>
      <c r="T44" s="8">
        <f t="shared" si="10"/>
        <v>0</v>
      </c>
      <c r="V44" s="86" t="str">
        <f t="shared" si="11"/>
        <v/>
      </c>
    </row>
    <row r="45" spans="2:27">
      <c r="B45" t="str">
        <f t="shared" si="19"/>
        <v/>
      </c>
      <c r="C45">
        <f t="shared" si="6"/>
        <v>0</v>
      </c>
      <c r="D45" t="str">
        <f t="shared" si="12"/>
        <v/>
      </c>
      <c r="E45" s="8" t="str">
        <f t="shared" si="20"/>
        <v/>
      </c>
      <c r="F45" s="27"/>
      <c r="G45" s="30"/>
      <c r="H45" s="70"/>
      <c r="I45" s="67"/>
      <c r="J45" s="30"/>
      <c r="K45" s="30"/>
      <c r="L45" s="30"/>
      <c r="M45" s="30"/>
      <c r="N45" s="27"/>
      <c r="O45" s="30"/>
      <c r="Q45" s="8">
        <f t="shared" si="8"/>
        <v>0</v>
      </c>
      <c r="R45" s="8">
        <f t="shared" ref="R45" si="24">IF(Q45=1,H45&amp;"　　",IF(Q45=2,LEFT(H45,1)&amp;"　"&amp;RIGHT(H45,1),H45))</f>
        <v>0</v>
      </c>
      <c r="S45" s="8">
        <f t="shared" si="14"/>
        <v>0</v>
      </c>
      <c r="T45" s="8">
        <f t="shared" si="10"/>
        <v>0</v>
      </c>
      <c r="V45" s="86" t="str">
        <f t="shared" si="11"/>
        <v/>
      </c>
    </row>
    <row r="46" spans="2:27">
      <c r="B46" t="str">
        <f t="shared" si="19"/>
        <v/>
      </c>
      <c r="C46">
        <f t="shared" si="6"/>
        <v>0</v>
      </c>
      <c r="D46" t="str">
        <f t="shared" si="12"/>
        <v/>
      </c>
      <c r="E46" s="8" t="str">
        <f t="shared" si="20"/>
        <v/>
      </c>
      <c r="F46" s="28"/>
      <c r="G46" s="31"/>
      <c r="H46" s="71"/>
      <c r="I46" s="68"/>
      <c r="J46" s="31"/>
      <c r="K46" s="31"/>
      <c r="L46" s="31"/>
      <c r="M46" s="31"/>
      <c r="N46" s="28"/>
      <c r="O46" s="31"/>
      <c r="Q46" s="8">
        <f t="shared" si="8"/>
        <v>0</v>
      </c>
      <c r="R46" s="8">
        <f t="shared" ref="R46" si="25">IF(Q46=1,H46&amp;"　　",IF(Q46=2,LEFT(H46,1)&amp;"　"&amp;RIGHT(H46,1),H46))</f>
        <v>0</v>
      </c>
      <c r="S46" s="8">
        <f t="shared" si="14"/>
        <v>0</v>
      </c>
      <c r="T46" s="8">
        <f t="shared" si="10"/>
        <v>0</v>
      </c>
      <c r="V46" s="86" t="str">
        <f t="shared" si="11"/>
        <v/>
      </c>
    </row>
    <row r="47" spans="2:27">
      <c r="B47" t="str">
        <f t="shared" si="19"/>
        <v/>
      </c>
      <c r="C47">
        <f t="shared" si="6"/>
        <v>0</v>
      </c>
      <c r="D47" t="str">
        <f t="shared" si="12"/>
        <v/>
      </c>
      <c r="E47" s="8" t="str">
        <f t="shared" si="20"/>
        <v/>
      </c>
      <c r="F47" s="28"/>
      <c r="G47" s="31"/>
      <c r="H47" s="71"/>
      <c r="I47" s="68"/>
      <c r="J47" s="31"/>
      <c r="K47" s="31"/>
      <c r="L47" s="31"/>
      <c r="M47" s="31"/>
      <c r="N47" s="28"/>
      <c r="O47" s="31"/>
      <c r="Q47" s="8">
        <f t="shared" si="8"/>
        <v>0</v>
      </c>
      <c r="R47" s="8">
        <f t="shared" ref="R47" si="26">IF(Q47=1,H47&amp;"　　",IF(Q47=2,LEFT(H47,1)&amp;"　"&amp;RIGHT(H47,1),H47))</f>
        <v>0</v>
      </c>
      <c r="S47" s="8">
        <f t="shared" si="14"/>
        <v>0</v>
      </c>
      <c r="T47" s="8">
        <f t="shared" si="10"/>
        <v>0</v>
      </c>
      <c r="V47" s="86" t="str">
        <f t="shared" si="11"/>
        <v/>
      </c>
    </row>
    <row r="48" spans="2:27">
      <c r="B48" t="str">
        <f t="shared" si="19"/>
        <v/>
      </c>
      <c r="C48">
        <f t="shared" si="6"/>
        <v>0</v>
      </c>
      <c r="D48" t="str">
        <f t="shared" si="12"/>
        <v/>
      </c>
      <c r="E48" s="8" t="str">
        <f t="shared" si="20"/>
        <v/>
      </c>
      <c r="F48" s="28"/>
      <c r="G48" s="31"/>
      <c r="H48" s="71"/>
      <c r="I48" s="68"/>
      <c r="J48" s="31"/>
      <c r="K48" s="31"/>
      <c r="L48" s="31"/>
      <c r="M48" s="31"/>
      <c r="N48" s="28"/>
      <c r="O48" s="31"/>
      <c r="Q48" s="8">
        <f t="shared" si="8"/>
        <v>0</v>
      </c>
      <c r="R48" s="8">
        <f t="shared" ref="R48" si="27">IF(Q48=1,H48&amp;"　　",IF(Q48=2,LEFT(H48,1)&amp;"　"&amp;RIGHT(H48,1),H48))</f>
        <v>0</v>
      </c>
      <c r="S48" s="8">
        <f t="shared" si="14"/>
        <v>0</v>
      </c>
      <c r="T48" s="8">
        <f t="shared" si="10"/>
        <v>0</v>
      </c>
      <c r="V48" s="86" t="str">
        <f t="shared" si="11"/>
        <v/>
      </c>
    </row>
    <row r="49" spans="2:22">
      <c r="B49" t="str">
        <f t="shared" si="19"/>
        <v/>
      </c>
      <c r="C49">
        <f t="shared" si="6"/>
        <v>0</v>
      </c>
      <c r="D49" t="str">
        <f t="shared" si="12"/>
        <v/>
      </c>
      <c r="E49" s="8" t="str">
        <f t="shared" si="20"/>
        <v/>
      </c>
      <c r="F49" s="28"/>
      <c r="G49" s="32"/>
      <c r="H49" s="72"/>
      <c r="I49" s="69"/>
      <c r="J49" s="32"/>
      <c r="K49" s="32"/>
      <c r="L49" s="32"/>
      <c r="M49" s="32"/>
      <c r="N49" s="29"/>
      <c r="O49" s="32"/>
      <c r="Q49" s="8">
        <f t="shared" si="8"/>
        <v>0</v>
      </c>
      <c r="R49" s="8">
        <f t="shared" ref="R49" si="28">IF(Q49=1,H49&amp;"　　",IF(Q49=2,LEFT(H49,1)&amp;"　"&amp;RIGHT(H49,1),H49))</f>
        <v>0</v>
      </c>
      <c r="S49" s="8">
        <f t="shared" si="14"/>
        <v>0</v>
      </c>
      <c r="T49" s="8">
        <f t="shared" si="10"/>
        <v>0</v>
      </c>
      <c r="V49" s="86" t="str">
        <f t="shared" si="11"/>
        <v/>
      </c>
    </row>
    <row r="50" spans="2:22">
      <c r="B50" t="str">
        <f t="shared" si="19"/>
        <v/>
      </c>
      <c r="C50">
        <f t="shared" si="6"/>
        <v>0</v>
      </c>
      <c r="D50" t="str">
        <f t="shared" si="12"/>
        <v/>
      </c>
      <c r="E50" s="8" t="str">
        <f t="shared" si="20"/>
        <v/>
      </c>
      <c r="F50" s="27"/>
      <c r="G50" s="30"/>
      <c r="H50" s="70"/>
      <c r="I50" s="67"/>
      <c r="J50" s="30"/>
      <c r="K50" s="30"/>
      <c r="L50" s="30"/>
      <c r="M50" s="30"/>
      <c r="N50" s="27"/>
      <c r="O50" s="30"/>
      <c r="Q50" s="8">
        <f t="shared" si="8"/>
        <v>0</v>
      </c>
      <c r="R50" s="8">
        <f t="shared" ref="R50" si="29">IF(Q50=1,H50&amp;"　　",IF(Q50=2,LEFT(H50,1)&amp;"　"&amp;RIGHT(H50,1),H50))</f>
        <v>0</v>
      </c>
      <c r="S50" s="8">
        <f t="shared" si="14"/>
        <v>0</v>
      </c>
      <c r="T50" s="8">
        <f t="shared" si="10"/>
        <v>0</v>
      </c>
      <c r="V50" s="86" t="str">
        <f t="shared" si="11"/>
        <v/>
      </c>
    </row>
    <row r="51" spans="2:22">
      <c r="B51" t="str">
        <f t="shared" si="19"/>
        <v/>
      </c>
      <c r="C51">
        <f t="shared" si="6"/>
        <v>0</v>
      </c>
      <c r="D51" t="str">
        <f t="shared" si="12"/>
        <v/>
      </c>
      <c r="E51" s="8" t="str">
        <f t="shared" si="20"/>
        <v/>
      </c>
      <c r="F51" s="28"/>
      <c r="G51" s="31"/>
      <c r="H51" s="71"/>
      <c r="I51" s="68"/>
      <c r="J51" s="31"/>
      <c r="K51" s="31"/>
      <c r="L51" s="31"/>
      <c r="M51" s="31"/>
      <c r="N51" s="28"/>
      <c r="O51" s="31"/>
      <c r="Q51" s="8">
        <f t="shared" si="8"/>
        <v>0</v>
      </c>
      <c r="R51" s="8">
        <f t="shared" ref="R51" si="30">IF(Q51=1,H51&amp;"　　",IF(Q51=2,LEFT(H51,1)&amp;"　"&amp;RIGHT(H51,1),H51))</f>
        <v>0</v>
      </c>
      <c r="S51" s="8">
        <f t="shared" si="14"/>
        <v>0</v>
      </c>
      <c r="T51" s="8">
        <f t="shared" si="10"/>
        <v>0</v>
      </c>
      <c r="V51" s="86" t="str">
        <f t="shared" si="11"/>
        <v/>
      </c>
    </row>
    <row r="52" spans="2:22">
      <c r="B52" t="str">
        <f t="shared" si="19"/>
        <v/>
      </c>
      <c r="C52">
        <f t="shared" si="6"/>
        <v>0</v>
      </c>
      <c r="D52" t="str">
        <f t="shared" si="12"/>
        <v/>
      </c>
      <c r="E52" s="8" t="str">
        <f t="shared" si="20"/>
        <v/>
      </c>
      <c r="F52" s="28"/>
      <c r="G52" s="31"/>
      <c r="H52" s="71"/>
      <c r="I52" s="68"/>
      <c r="J52" s="31"/>
      <c r="K52" s="31"/>
      <c r="L52" s="31"/>
      <c r="M52" s="31"/>
      <c r="N52" s="28"/>
      <c r="O52" s="31"/>
      <c r="Q52" s="8">
        <f t="shared" si="8"/>
        <v>0</v>
      </c>
      <c r="R52" s="8">
        <f t="shared" ref="R52" si="31">IF(Q52=1,H52&amp;"　　",IF(Q52=2,LEFT(H52,1)&amp;"　"&amp;RIGHT(H52,1),H52))</f>
        <v>0</v>
      </c>
      <c r="S52" s="8">
        <f t="shared" si="14"/>
        <v>0</v>
      </c>
      <c r="T52" s="8">
        <f t="shared" si="10"/>
        <v>0</v>
      </c>
      <c r="V52" s="86" t="str">
        <f t="shared" si="11"/>
        <v/>
      </c>
    </row>
    <row r="53" spans="2:22">
      <c r="B53" t="str">
        <f t="shared" si="19"/>
        <v/>
      </c>
      <c r="C53">
        <f t="shared" si="6"/>
        <v>0</v>
      </c>
      <c r="D53" t="str">
        <f t="shared" si="12"/>
        <v/>
      </c>
      <c r="E53" s="8" t="str">
        <f t="shared" si="20"/>
        <v/>
      </c>
      <c r="F53" s="28"/>
      <c r="G53" s="31"/>
      <c r="H53" s="71"/>
      <c r="I53" s="68"/>
      <c r="J53" s="31"/>
      <c r="K53" s="31"/>
      <c r="L53" s="31"/>
      <c r="M53" s="31"/>
      <c r="N53" s="28"/>
      <c r="O53" s="31"/>
      <c r="Q53" s="8">
        <f t="shared" si="8"/>
        <v>0</v>
      </c>
      <c r="R53" s="8">
        <f t="shared" ref="R53" si="32">IF(Q53=1,H53&amp;"　　",IF(Q53=2,LEFT(H53,1)&amp;"　"&amp;RIGHT(H53,1),H53))</f>
        <v>0</v>
      </c>
      <c r="S53" s="8">
        <f t="shared" si="14"/>
        <v>0</v>
      </c>
      <c r="T53" s="8">
        <f t="shared" si="10"/>
        <v>0</v>
      </c>
      <c r="V53" s="86" t="str">
        <f t="shared" si="11"/>
        <v/>
      </c>
    </row>
    <row r="54" spans="2:22">
      <c r="B54" t="str">
        <f t="shared" si="19"/>
        <v/>
      </c>
      <c r="C54">
        <f t="shared" si="6"/>
        <v>0</v>
      </c>
      <c r="D54" t="str">
        <f t="shared" si="12"/>
        <v/>
      </c>
      <c r="E54" s="8" t="str">
        <f t="shared" si="20"/>
        <v/>
      </c>
      <c r="F54" s="28"/>
      <c r="G54" s="32"/>
      <c r="H54" s="72"/>
      <c r="I54" s="69"/>
      <c r="J54" s="32"/>
      <c r="K54" s="32"/>
      <c r="L54" s="32"/>
      <c r="M54" s="32"/>
      <c r="N54" s="29"/>
      <c r="O54" s="32"/>
      <c r="Q54" s="8">
        <f t="shared" si="8"/>
        <v>0</v>
      </c>
      <c r="R54" s="8">
        <f t="shared" ref="R54" si="33">IF(Q54=1,H54&amp;"　　",IF(Q54=2,LEFT(H54,1)&amp;"　"&amp;RIGHT(H54,1),H54))</f>
        <v>0</v>
      </c>
      <c r="S54" s="8">
        <f t="shared" si="14"/>
        <v>0</v>
      </c>
      <c r="T54" s="8">
        <f t="shared" si="10"/>
        <v>0</v>
      </c>
      <c r="V54" s="86" t="str">
        <f t="shared" si="11"/>
        <v/>
      </c>
    </row>
    <row r="55" spans="2:22">
      <c r="B55" t="str">
        <f t="shared" si="19"/>
        <v/>
      </c>
      <c r="C55">
        <f t="shared" si="6"/>
        <v>0</v>
      </c>
      <c r="D55" t="str">
        <f t="shared" si="12"/>
        <v/>
      </c>
      <c r="E55" s="8" t="str">
        <f t="shared" si="20"/>
        <v/>
      </c>
      <c r="F55" s="27"/>
      <c r="G55" s="30"/>
      <c r="H55" s="70"/>
      <c r="I55" s="67"/>
      <c r="J55" s="30"/>
      <c r="K55" s="30"/>
      <c r="L55" s="30"/>
      <c r="M55" s="30"/>
      <c r="N55" s="27"/>
      <c r="O55" s="30"/>
      <c r="Q55" s="8">
        <f t="shared" si="8"/>
        <v>0</v>
      </c>
      <c r="R55" s="8">
        <f t="shared" ref="R55" si="34">IF(Q55=1,H55&amp;"　　",IF(Q55=2,LEFT(H55,1)&amp;"　"&amp;RIGHT(H55,1),H55))</f>
        <v>0</v>
      </c>
      <c r="S55" s="8">
        <f t="shared" si="14"/>
        <v>0</v>
      </c>
      <c r="T55" s="8">
        <f t="shared" si="10"/>
        <v>0</v>
      </c>
      <c r="V55" s="86" t="str">
        <f t="shared" si="11"/>
        <v/>
      </c>
    </row>
    <row r="56" spans="2:22">
      <c r="B56" t="str">
        <f t="shared" si="19"/>
        <v/>
      </c>
      <c r="C56">
        <f t="shared" si="6"/>
        <v>0</v>
      </c>
      <c r="D56" t="str">
        <f t="shared" si="12"/>
        <v/>
      </c>
      <c r="E56" s="8" t="str">
        <f t="shared" si="20"/>
        <v/>
      </c>
      <c r="F56" s="28"/>
      <c r="G56" s="31"/>
      <c r="H56" s="71"/>
      <c r="I56" s="68"/>
      <c r="J56" s="31"/>
      <c r="K56" s="31"/>
      <c r="L56" s="31"/>
      <c r="M56" s="31"/>
      <c r="N56" s="28"/>
      <c r="O56" s="31"/>
      <c r="Q56" s="8">
        <f t="shared" si="8"/>
        <v>0</v>
      </c>
      <c r="R56" s="8">
        <f t="shared" ref="R56" si="35">IF(Q56=1,H56&amp;"　　",IF(Q56=2,LEFT(H56,1)&amp;"　"&amp;RIGHT(H56,1),H56))</f>
        <v>0</v>
      </c>
      <c r="S56" s="8">
        <f t="shared" si="14"/>
        <v>0</v>
      </c>
      <c r="T56" s="8">
        <f t="shared" si="10"/>
        <v>0</v>
      </c>
      <c r="V56" s="86" t="str">
        <f t="shared" si="11"/>
        <v/>
      </c>
    </row>
    <row r="57" spans="2:22">
      <c r="B57" t="str">
        <f t="shared" si="19"/>
        <v/>
      </c>
      <c r="C57">
        <f t="shared" si="6"/>
        <v>0</v>
      </c>
      <c r="D57" t="str">
        <f t="shared" si="12"/>
        <v/>
      </c>
      <c r="E57" s="8" t="str">
        <f t="shared" si="20"/>
        <v/>
      </c>
      <c r="F57" s="28"/>
      <c r="G57" s="31"/>
      <c r="H57" s="71"/>
      <c r="I57" s="68"/>
      <c r="J57" s="31"/>
      <c r="K57" s="31"/>
      <c r="L57" s="31"/>
      <c r="M57" s="31"/>
      <c r="N57" s="28"/>
      <c r="O57" s="31"/>
      <c r="Q57" s="8">
        <f t="shared" si="8"/>
        <v>0</v>
      </c>
      <c r="R57" s="8">
        <f t="shared" ref="R57" si="36">IF(Q57=1,H57&amp;"　　",IF(Q57=2,LEFT(H57,1)&amp;"　"&amp;RIGHT(H57,1),H57))</f>
        <v>0</v>
      </c>
      <c r="S57" s="8">
        <f t="shared" si="14"/>
        <v>0</v>
      </c>
      <c r="T57" s="8">
        <f t="shared" si="10"/>
        <v>0</v>
      </c>
      <c r="V57" s="86" t="str">
        <f t="shared" si="11"/>
        <v/>
      </c>
    </row>
    <row r="58" spans="2:22">
      <c r="B58" t="str">
        <f t="shared" si="19"/>
        <v/>
      </c>
      <c r="C58">
        <f t="shared" si="6"/>
        <v>0</v>
      </c>
      <c r="D58" t="str">
        <f t="shared" si="12"/>
        <v/>
      </c>
      <c r="E58" s="8" t="str">
        <f t="shared" si="20"/>
        <v/>
      </c>
      <c r="F58" s="28"/>
      <c r="G58" s="31"/>
      <c r="H58" s="71"/>
      <c r="I58" s="68"/>
      <c r="J58" s="31"/>
      <c r="K58" s="31"/>
      <c r="L58" s="31"/>
      <c r="M58" s="31"/>
      <c r="N58" s="28"/>
      <c r="O58" s="31"/>
      <c r="Q58" s="8">
        <f t="shared" si="8"/>
        <v>0</v>
      </c>
      <c r="R58" s="8">
        <f t="shared" ref="R58" si="37">IF(Q58=1,H58&amp;"　　",IF(Q58=2,LEFT(H58,1)&amp;"　"&amp;RIGHT(H58,1),H58))</f>
        <v>0</v>
      </c>
      <c r="S58" s="8">
        <f t="shared" si="14"/>
        <v>0</v>
      </c>
      <c r="T58" s="8">
        <f t="shared" si="10"/>
        <v>0</v>
      </c>
      <c r="V58" s="86" t="str">
        <f t="shared" si="11"/>
        <v/>
      </c>
    </row>
    <row r="59" spans="2:22">
      <c r="B59" t="str">
        <f t="shared" si="19"/>
        <v/>
      </c>
      <c r="C59">
        <f t="shared" si="6"/>
        <v>0</v>
      </c>
      <c r="D59" t="str">
        <f t="shared" si="12"/>
        <v/>
      </c>
      <c r="E59" s="8" t="str">
        <f t="shared" si="20"/>
        <v/>
      </c>
      <c r="F59" s="28"/>
      <c r="G59" s="32"/>
      <c r="H59" s="72"/>
      <c r="I59" s="69"/>
      <c r="J59" s="32"/>
      <c r="K59" s="32"/>
      <c r="L59" s="32"/>
      <c r="M59" s="32"/>
      <c r="N59" s="29"/>
      <c r="O59" s="32"/>
      <c r="Q59" s="8">
        <f t="shared" si="8"/>
        <v>0</v>
      </c>
      <c r="R59" s="8">
        <f t="shared" ref="R59" si="38">IF(Q59=1,H59&amp;"　　",IF(Q59=2,LEFT(H59,1)&amp;"　"&amp;RIGHT(H59,1),H59))</f>
        <v>0</v>
      </c>
      <c r="S59" s="8">
        <f t="shared" si="14"/>
        <v>0</v>
      </c>
      <c r="T59" s="8">
        <f t="shared" si="10"/>
        <v>0</v>
      </c>
      <c r="V59" s="86" t="str">
        <f t="shared" si="11"/>
        <v/>
      </c>
    </row>
    <row r="60" spans="2:22">
      <c r="B60" t="str">
        <f t="shared" si="19"/>
        <v/>
      </c>
      <c r="C60">
        <f t="shared" si="6"/>
        <v>0</v>
      </c>
      <c r="D60" t="str">
        <f t="shared" si="12"/>
        <v/>
      </c>
      <c r="E60" s="8" t="str">
        <f t="shared" si="20"/>
        <v/>
      </c>
      <c r="F60" s="27"/>
      <c r="G60" s="30"/>
      <c r="H60" s="70"/>
      <c r="I60" s="67"/>
      <c r="J60" s="30"/>
      <c r="K60" s="30"/>
      <c r="L60" s="30"/>
      <c r="M60" s="30"/>
      <c r="N60" s="27"/>
      <c r="O60" s="30"/>
      <c r="Q60" s="8">
        <f t="shared" si="8"/>
        <v>0</v>
      </c>
      <c r="R60" s="8">
        <f t="shared" ref="R60" si="39">IF(Q60=1,H60&amp;"　　",IF(Q60=2,LEFT(H60,1)&amp;"　"&amp;RIGHT(H60,1),H60))</f>
        <v>0</v>
      </c>
      <c r="S60" s="8">
        <f t="shared" si="14"/>
        <v>0</v>
      </c>
      <c r="T60" s="8">
        <f t="shared" si="10"/>
        <v>0</v>
      </c>
      <c r="V60" s="86" t="str">
        <f t="shared" si="11"/>
        <v/>
      </c>
    </row>
    <row r="61" spans="2:22">
      <c r="B61" t="str">
        <f t="shared" si="19"/>
        <v/>
      </c>
      <c r="C61">
        <f t="shared" si="6"/>
        <v>0</v>
      </c>
      <c r="D61" t="str">
        <f t="shared" si="12"/>
        <v/>
      </c>
      <c r="E61" s="8" t="str">
        <f t="shared" si="20"/>
        <v/>
      </c>
      <c r="F61" s="28"/>
      <c r="G61" s="31"/>
      <c r="H61" s="71"/>
      <c r="I61" s="68"/>
      <c r="J61" s="31"/>
      <c r="K61" s="31"/>
      <c r="L61" s="31"/>
      <c r="M61" s="31"/>
      <c r="N61" s="28"/>
      <c r="O61" s="31"/>
      <c r="Q61" s="8">
        <f t="shared" si="8"/>
        <v>0</v>
      </c>
      <c r="R61" s="8">
        <f t="shared" ref="R61" si="40">IF(Q61=1,H61&amp;"　　",IF(Q61=2,LEFT(H61,1)&amp;"　"&amp;RIGHT(H61,1),H61))</f>
        <v>0</v>
      </c>
      <c r="S61" s="8">
        <f t="shared" si="14"/>
        <v>0</v>
      </c>
      <c r="T61" s="8">
        <f t="shared" si="10"/>
        <v>0</v>
      </c>
      <c r="V61" s="86" t="str">
        <f t="shared" si="11"/>
        <v/>
      </c>
    </row>
    <row r="62" spans="2:22">
      <c r="B62" t="str">
        <f t="shared" si="19"/>
        <v/>
      </c>
      <c r="C62">
        <f t="shared" si="6"/>
        <v>0</v>
      </c>
      <c r="D62" t="str">
        <f t="shared" si="12"/>
        <v/>
      </c>
      <c r="E62" s="8" t="str">
        <f t="shared" si="20"/>
        <v/>
      </c>
      <c r="F62" s="28"/>
      <c r="G62" s="31"/>
      <c r="H62" s="71"/>
      <c r="I62" s="68"/>
      <c r="J62" s="31"/>
      <c r="K62" s="31"/>
      <c r="L62" s="31"/>
      <c r="M62" s="31"/>
      <c r="N62" s="28"/>
      <c r="O62" s="31"/>
      <c r="Q62" s="8">
        <f t="shared" si="8"/>
        <v>0</v>
      </c>
      <c r="R62" s="8">
        <f t="shared" ref="R62" si="41">IF(Q62=1,H62&amp;"　　",IF(Q62=2,LEFT(H62,1)&amp;"　"&amp;RIGHT(H62,1),H62))</f>
        <v>0</v>
      </c>
      <c r="S62" s="8">
        <f t="shared" si="14"/>
        <v>0</v>
      </c>
      <c r="T62" s="8">
        <f t="shared" si="10"/>
        <v>0</v>
      </c>
      <c r="V62" s="86" t="str">
        <f t="shared" si="11"/>
        <v/>
      </c>
    </row>
    <row r="63" spans="2:22">
      <c r="B63" t="str">
        <f t="shared" si="19"/>
        <v/>
      </c>
      <c r="C63">
        <f t="shared" si="6"/>
        <v>0</v>
      </c>
      <c r="D63" t="str">
        <f t="shared" si="12"/>
        <v/>
      </c>
      <c r="E63" s="8" t="str">
        <f t="shared" si="20"/>
        <v/>
      </c>
      <c r="F63" s="28"/>
      <c r="G63" s="31"/>
      <c r="H63" s="71"/>
      <c r="I63" s="68"/>
      <c r="J63" s="31"/>
      <c r="K63" s="31"/>
      <c r="L63" s="31"/>
      <c r="M63" s="31"/>
      <c r="N63" s="28"/>
      <c r="O63" s="31"/>
      <c r="Q63" s="8">
        <f t="shared" si="8"/>
        <v>0</v>
      </c>
      <c r="R63" s="8">
        <f t="shared" ref="R63" si="42">IF(Q63=1,H63&amp;"　　",IF(Q63=2,LEFT(H63,1)&amp;"　"&amp;RIGHT(H63,1),H63))</f>
        <v>0</v>
      </c>
      <c r="S63" s="8">
        <f t="shared" si="14"/>
        <v>0</v>
      </c>
      <c r="T63" s="8">
        <f t="shared" si="10"/>
        <v>0</v>
      </c>
      <c r="V63" s="86" t="str">
        <f t="shared" si="11"/>
        <v/>
      </c>
    </row>
    <row r="64" spans="2:22">
      <c r="B64" t="str">
        <f t="shared" si="19"/>
        <v/>
      </c>
      <c r="C64">
        <f t="shared" si="6"/>
        <v>0</v>
      </c>
      <c r="D64" t="str">
        <f t="shared" si="12"/>
        <v/>
      </c>
      <c r="E64" s="8" t="str">
        <f t="shared" si="20"/>
        <v/>
      </c>
      <c r="F64" s="28"/>
      <c r="G64" s="32"/>
      <c r="H64" s="72"/>
      <c r="I64" s="69"/>
      <c r="J64" s="32"/>
      <c r="K64" s="32"/>
      <c r="L64" s="32"/>
      <c r="M64" s="32"/>
      <c r="N64" s="29"/>
      <c r="O64" s="32"/>
      <c r="Q64" s="8">
        <f t="shared" si="8"/>
        <v>0</v>
      </c>
      <c r="R64" s="8">
        <f t="shared" ref="R64" si="43">IF(Q64=1,H64&amp;"　　",IF(Q64=2,LEFT(H64,1)&amp;"　"&amp;RIGHT(H64,1),H64))</f>
        <v>0</v>
      </c>
      <c r="S64" s="8">
        <f t="shared" si="14"/>
        <v>0</v>
      </c>
      <c r="T64" s="8">
        <f t="shared" si="10"/>
        <v>0</v>
      </c>
      <c r="V64" s="86" t="str">
        <f t="shared" si="11"/>
        <v/>
      </c>
    </row>
    <row r="65" spans="2:22">
      <c r="B65" t="str">
        <f t="shared" si="19"/>
        <v/>
      </c>
      <c r="C65">
        <f t="shared" si="6"/>
        <v>0</v>
      </c>
      <c r="D65" t="str">
        <f t="shared" si="12"/>
        <v/>
      </c>
      <c r="E65" s="8" t="str">
        <f t="shared" si="20"/>
        <v/>
      </c>
      <c r="F65" s="27"/>
      <c r="G65" s="30"/>
      <c r="H65" s="70"/>
      <c r="I65" s="67"/>
      <c r="J65" s="30"/>
      <c r="K65" s="30"/>
      <c r="L65" s="30"/>
      <c r="M65" s="30"/>
      <c r="N65" s="27"/>
      <c r="O65" s="30"/>
      <c r="Q65" s="8">
        <f t="shared" si="8"/>
        <v>0</v>
      </c>
      <c r="R65" s="8">
        <f t="shared" ref="R65" si="44">IF(Q65=1,H65&amp;"　　",IF(Q65=2,LEFT(H65,1)&amp;"　"&amp;RIGHT(H65,1),H65))</f>
        <v>0</v>
      </c>
      <c r="S65" s="8">
        <f t="shared" si="14"/>
        <v>0</v>
      </c>
      <c r="T65" s="8">
        <f t="shared" si="10"/>
        <v>0</v>
      </c>
      <c r="V65" s="86" t="str">
        <f t="shared" si="11"/>
        <v/>
      </c>
    </row>
    <row r="66" spans="2:22">
      <c r="B66" t="str">
        <f t="shared" si="19"/>
        <v/>
      </c>
      <c r="C66">
        <f t="shared" si="6"/>
        <v>0</v>
      </c>
      <c r="D66" t="str">
        <f t="shared" si="12"/>
        <v/>
      </c>
      <c r="E66" s="8" t="str">
        <f t="shared" si="20"/>
        <v/>
      </c>
      <c r="F66" s="28"/>
      <c r="G66" s="31"/>
      <c r="H66" s="71"/>
      <c r="I66" s="68"/>
      <c r="J66" s="31"/>
      <c r="K66" s="31"/>
      <c r="L66" s="31"/>
      <c r="M66" s="31"/>
      <c r="N66" s="28"/>
      <c r="O66" s="31"/>
      <c r="Q66" s="8">
        <f t="shared" si="8"/>
        <v>0</v>
      </c>
      <c r="R66" s="8">
        <f t="shared" ref="R66" si="45">IF(Q66=1,H66&amp;"　　",IF(Q66=2,LEFT(H66,1)&amp;"　"&amp;RIGHT(H66,1),H66))</f>
        <v>0</v>
      </c>
      <c r="S66" s="8">
        <f t="shared" si="14"/>
        <v>0</v>
      </c>
      <c r="T66" s="8">
        <f t="shared" si="10"/>
        <v>0</v>
      </c>
      <c r="V66" s="86" t="str">
        <f t="shared" si="11"/>
        <v/>
      </c>
    </row>
    <row r="67" spans="2:22">
      <c r="B67" t="str">
        <f t="shared" si="19"/>
        <v/>
      </c>
      <c r="C67">
        <f t="shared" si="6"/>
        <v>0</v>
      </c>
      <c r="D67" t="str">
        <f t="shared" si="12"/>
        <v/>
      </c>
      <c r="E67" s="8" t="str">
        <f t="shared" si="20"/>
        <v/>
      </c>
      <c r="F67" s="28"/>
      <c r="G67" s="31"/>
      <c r="H67" s="71"/>
      <c r="I67" s="68"/>
      <c r="J67" s="31"/>
      <c r="K67" s="31"/>
      <c r="L67" s="31"/>
      <c r="M67" s="31"/>
      <c r="N67" s="28"/>
      <c r="O67" s="31"/>
      <c r="Q67" s="8">
        <f t="shared" si="8"/>
        <v>0</v>
      </c>
      <c r="R67" s="8">
        <f t="shared" ref="R67" si="46">IF(Q67=1,H67&amp;"　　",IF(Q67=2,LEFT(H67,1)&amp;"　"&amp;RIGHT(H67,1),H67))</f>
        <v>0</v>
      </c>
      <c r="S67" s="8">
        <f t="shared" si="14"/>
        <v>0</v>
      </c>
      <c r="T67" s="8">
        <f t="shared" si="10"/>
        <v>0</v>
      </c>
      <c r="V67" s="86" t="str">
        <f t="shared" si="11"/>
        <v/>
      </c>
    </row>
    <row r="68" spans="2:22">
      <c r="B68" t="str">
        <f t="shared" si="19"/>
        <v/>
      </c>
      <c r="C68">
        <f t="shared" si="6"/>
        <v>0</v>
      </c>
      <c r="D68" t="str">
        <f t="shared" si="12"/>
        <v/>
      </c>
      <c r="E68" s="8" t="str">
        <f t="shared" si="20"/>
        <v/>
      </c>
      <c r="F68" s="28"/>
      <c r="G68" s="31"/>
      <c r="H68" s="71"/>
      <c r="I68" s="68"/>
      <c r="J68" s="31"/>
      <c r="K68" s="31"/>
      <c r="L68" s="31"/>
      <c r="M68" s="31"/>
      <c r="N68" s="28"/>
      <c r="O68" s="31"/>
      <c r="Q68" s="8">
        <f t="shared" si="8"/>
        <v>0</v>
      </c>
      <c r="R68" s="8">
        <f t="shared" ref="R68" si="47">IF(Q68=1,H68&amp;"　　",IF(Q68=2,LEFT(H68,1)&amp;"　"&amp;RIGHT(H68,1),H68))</f>
        <v>0</v>
      </c>
      <c r="S68" s="8">
        <f t="shared" si="14"/>
        <v>0</v>
      </c>
      <c r="T68" s="8">
        <f t="shared" si="10"/>
        <v>0</v>
      </c>
      <c r="V68" s="86" t="str">
        <f t="shared" si="11"/>
        <v/>
      </c>
    </row>
    <row r="69" spans="2:22">
      <c r="B69" t="str">
        <f t="shared" si="19"/>
        <v/>
      </c>
      <c r="C69">
        <f t="shared" si="6"/>
        <v>0</v>
      </c>
      <c r="D69" t="str">
        <f t="shared" si="12"/>
        <v/>
      </c>
      <c r="E69" s="8" t="str">
        <f t="shared" si="20"/>
        <v/>
      </c>
      <c r="F69" s="28"/>
      <c r="G69" s="32"/>
      <c r="H69" s="72"/>
      <c r="I69" s="69"/>
      <c r="J69" s="32"/>
      <c r="K69" s="32"/>
      <c r="L69" s="32"/>
      <c r="M69" s="32"/>
      <c r="N69" s="29"/>
      <c r="O69" s="32"/>
      <c r="Q69" s="8">
        <f t="shared" si="8"/>
        <v>0</v>
      </c>
      <c r="R69" s="8">
        <f t="shared" ref="R69" si="48">IF(Q69=1,H69&amp;"　　",IF(Q69=2,LEFT(H69,1)&amp;"　"&amp;RIGHT(H69,1),H69))</f>
        <v>0</v>
      </c>
      <c r="S69" s="8">
        <f t="shared" si="14"/>
        <v>0</v>
      </c>
      <c r="T69" s="8">
        <f t="shared" si="10"/>
        <v>0</v>
      </c>
      <c r="V69" s="86" t="str">
        <f t="shared" si="11"/>
        <v/>
      </c>
    </row>
    <row r="70" spans="2:22">
      <c r="B70" t="str">
        <f t="shared" si="19"/>
        <v/>
      </c>
      <c r="C70">
        <f t="shared" si="6"/>
        <v>0</v>
      </c>
      <c r="D70" t="str">
        <f t="shared" si="12"/>
        <v/>
      </c>
      <c r="E70" s="8" t="str">
        <f t="shared" si="20"/>
        <v/>
      </c>
      <c r="F70" s="27"/>
      <c r="G70" s="30"/>
      <c r="H70" s="70"/>
      <c r="I70" s="67"/>
      <c r="J70" s="30"/>
      <c r="K70" s="30"/>
      <c r="L70" s="30"/>
      <c r="M70" s="30"/>
      <c r="N70" s="27"/>
      <c r="O70" s="30"/>
      <c r="Q70" s="8">
        <f t="shared" si="8"/>
        <v>0</v>
      </c>
      <c r="R70" s="8">
        <f t="shared" ref="R70" si="49">IF(Q70=1,H70&amp;"　　",IF(Q70=2,LEFT(H70,1)&amp;"　"&amp;RIGHT(H70,1),H70))</f>
        <v>0</v>
      </c>
      <c r="S70" s="8">
        <f t="shared" si="14"/>
        <v>0</v>
      </c>
      <c r="T70" s="8">
        <f t="shared" si="10"/>
        <v>0</v>
      </c>
      <c r="V70" s="86" t="str">
        <f t="shared" si="11"/>
        <v/>
      </c>
    </row>
    <row r="71" spans="2:22">
      <c r="B71" t="str">
        <f t="shared" si="19"/>
        <v/>
      </c>
      <c r="C71">
        <f t="shared" si="6"/>
        <v>0</v>
      </c>
      <c r="D71" t="str">
        <f t="shared" si="12"/>
        <v/>
      </c>
      <c r="E71" s="8" t="str">
        <f t="shared" si="20"/>
        <v/>
      </c>
      <c r="F71" s="28"/>
      <c r="G71" s="31"/>
      <c r="H71" s="71"/>
      <c r="I71" s="68"/>
      <c r="J71" s="31"/>
      <c r="K71" s="31"/>
      <c r="L71" s="31"/>
      <c r="M71" s="31"/>
      <c r="N71" s="28"/>
      <c r="O71" s="31"/>
      <c r="Q71" s="8">
        <f t="shared" si="8"/>
        <v>0</v>
      </c>
      <c r="R71" s="8">
        <f t="shared" ref="R71" si="50">IF(Q71=1,H71&amp;"　　",IF(Q71=2,LEFT(H71,1)&amp;"　"&amp;RIGHT(H71,1),H71))</f>
        <v>0</v>
      </c>
      <c r="S71" s="8">
        <f t="shared" si="14"/>
        <v>0</v>
      </c>
      <c r="T71" s="8">
        <f t="shared" si="10"/>
        <v>0</v>
      </c>
      <c r="V71" s="86" t="str">
        <f t="shared" si="11"/>
        <v/>
      </c>
    </row>
    <row r="72" spans="2:22">
      <c r="B72" t="str">
        <f t="shared" si="19"/>
        <v/>
      </c>
      <c r="C72">
        <f t="shared" si="6"/>
        <v>0</v>
      </c>
      <c r="D72" t="str">
        <f t="shared" si="12"/>
        <v/>
      </c>
      <c r="E72" s="8" t="str">
        <f t="shared" si="20"/>
        <v/>
      </c>
      <c r="F72" s="28"/>
      <c r="G72" s="31"/>
      <c r="H72" s="71"/>
      <c r="I72" s="68"/>
      <c r="J72" s="31"/>
      <c r="K72" s="31"/>
      <c r="L72" s="31"/>
      <c r="M72" s="31"/>
      <c r="N72" s="28"/>
      <c r="O72" s="31"/>
      <c r="Q72" s="8">
        <f t="shared" si="8"/>
        <v>0</v>
      </c>
      <c r="R72" s="8">
        <f t="shared" ref="R72" si="51">IF(Q72=1,H72&amp;"　　",IF(Q72=2,LEFT(H72,1)&amp;"　"&amp;RIGHT(H72,1),H72))</f>
        <v>0</v>
      </c>
      <c r="S72" s="8">
        <f t="shared" si="14"/>
        <v>0</v>
      </c>
      <c r="T72" s="8">
        <f t="shared" si="10"/>
        <v>0</v>
      </c>
      <c r="V72" s="86" t="str">
        <f t="shared" si="11"/>
        <v/>
      </c>
    </row>
    <row r="73" spans="2:22">
      <c r="B73" t="str">
        <f t="shared" si="19"/>
        <v/>
      </c>
      <c r="C73">
        <f t="shared" si="6"/>
        <v>0</v>
      </c>
      <c r="D73" t="str">
        <f t="shared" si="12"/>
        <v/>
      </c>
      <c r="E73" s="8" t="str">
        <f t="shared" si="20"/>
        <v/>
      </c>
      <c r="F73" s="28"/>
      <c r="G73" s="31"/>
      <c r="H73" s="71"/>
      <c r="I73" s="68"/>
      <c r="J73" s="31"/>
      <c r="K73" s="31"/>
      <c r="L73" s="31"/>
      <c r="M73" s="31"/>
      <c r="N73" s="28"/>
      <c r="O73" s="31"/>
      <c r="Q73" s="8">
        <f t="shared" si="8"/>
        <v>0</v>
      </c>
      <c r="R73" s="8">
        <f t="shared" ref="R73" si="52">IF(Q73=1,H73&amp;"　　",IF(Q73=2,LEFT(H73,1)&amp;"　"&amp;RIGHT(H73,1),H73))</f>
        <v>0</v>
      </c>
      <c r="S73" s="8">
        <f t="shared" si="14"/>
        <v>0</v>
      </c>
      <c r="T73" s="8">
        <f t="shared" si="10"/>
        <v>0</v>
      </c>
      <c r="V73" s="86" t="str">
        <f t="shared" si="11"/>
        <v/>
      </c>
    </row>
    <row r="74" spans="2:22">
      <c r="B74" t="str">
        <f t="shared" si="19"/>
        <v/>
      </c>
      <c r="C74">
        <f t="shared" si="6"/>
        <v>0</v>
      </c>
      <c r="D74" t="str">
        <f t="shared" si="12"/>
        <v/>
      </c>
      <c r="E74" s="8" t="str">
        <f t="shared" si="20"/>
        <v/>
      </c>
      <c r="F74" s="28"/>
      <c r="G74" s="32"/>
      <c r="H74" s="72"/>
      <c r="I74" s="69"/>
      <c r="J74" s="32"/>
      <c r="K74" s="32"/>
      <c r="L74" s="32"/>
      <c r="M74" s="32"/>
      <c r="N74" s="29"/>
      <c r="O74" s="32"/>
      <c r="Q74" s="8">
        <f t="shared" si="8"/>
        <v>0</v>
      </c>
      <c r="R74" s="8">
        <f t="shared" ref="R74" si="53">IF(Q74=1,H74&amp;"　　",IF(Q74=2,LEFT(H74,1)&amp;"　"&amp;RIGHT(H74,1),H74))</f>
        <v>0</v>
      </c>
      <c r="S74" s="8">
        <f t="shared" si="14"/>
        <v>0</v>
      </c>
      <c r="T74" s="8">
        <f t="shared" si="10"/>
        <v>0</v>
      </c>
      <c r="V74" s="86" t="str">
        <f t="shared" si="11"/>
        <v/>
      </c>
    </row>
    <row r="75" spans="2:22">
      <c r="B75" t="str">
        <f t="shared" si="19"/>
        <v/>
      </c>
      <c r="C75">
        <f t="shared" si="6"/>
        <v>0</v>
      </c>
      <c r="D75" t="str">
        <f t="shared" si="12"/>
        <v/>
      </c>
      <c r="E75" s="8" t="str">
        <f t="shared" si="20"/>
        <v/>
      </c>
      <c r="F75" s="27"/>
      <c r="G75" s="30"/>
      <c r="H75" s="70"/>
      <c r="I75" s="67"/>
      <c r="J75" s="30"/>
      <c r="K75" s="30"/>
      <c r="L75" s="30"/>
      <c r="M75" s="30"/>
      <c r="N75" s="27"/>
      <c r="O75" s="30"/>
      <c r="Q75" s="8">
        <f t="shared" si="8"/>
        <v>0</v>
      </c>
      <c r="R75" s="8">
        <f t="shared" ref="R75" si="54">IF(Q75=1,H75&amp;"　　",IF(Q75=2,LEFT(H75,1)&amp;"　"&amp;RIGHT(H75,1),H75))</f>
        <v>0</v>
      </c>
      <c r="S75" s="8">
        <f t="shared" si="14"/>
        <v>0</v>
      </c>
      <c r="T75" s="8">
        <f t="shared" si="10"/>
        <v>0</v>
      </c>
      <c r="V75" s="86" t="str">
        <f t="shared" si="11"/>
        <v/>
      </c>
    </row>
    <row r="76" spans="2:22">
      <c r="B76" t="str">
        <f t="shared" si="19"/>
        <v/>
      </c>
      <c r="C76">
        <f t="shared" si="6"/>
        <v>0</v>
      </c>
      <c r="D76" t="str">
        <f t="shared" si="12"/>
        <v/>
      </c>
      <c r="E76" s="8" t="str">
        <f t="shared" si="20"/>
        <v/>
      </c>
      <c r="F76" s="28"/>
      <c r="G76" s="31"/>
      <c r="H76" s="71"/>
      <c r="I76" s="68"/>
      <c r="J76" s="31"/>
      <c r="K76" s="31"/>
      <c r="L76" s="31"/>
      <c r="M76" s="31"/>
      <c r="N76" s="28"/>
      <c r="O76" s="31"/>
      <c r="Q76" s="8">
        <f t="shared" si="8"/>
        <v>0</v>
      </c>
      <c r="R76" s="8">
        <f t="shared" ref="R76" si="55">IF(Q76=1,H76&amp;"　　",IF(Q76=2,LEFT(H76,1)&amp;"　"&amp;RIGHT(H76,1),H76))</f>
        <v>0</v>
      </c>
      <c r="S76" s="8">
        <f t="shared" si="14"/>
        <v>0</v>
      </c>
      <c r="T76" s="8">
        <f t="shared" si="10"/>
        <v>0</v>
      </c>
      <c r="V76" s="86" t="str">
        <f t="shared" si="11"/>
        <v/>
      </c>
    </row>
    <row r="77" spans="2:22">
      <c r="B77" t="str">
        <f t="shared" si="19"/>
        <v/>
      </c>
      <c r="C77">
        <f t="shared" si="6"/>
        <v>0</v>
      </c>
      <c r="D77" t="str">
        <f t="shared" si="12"/>
        <v/>
      </c>
      <c r="E77" s="8" t="str">
        <f t="shared" si="20"/>
        <v/>
      </c>
      <c r="F77" s="28"/>
      <c r="G77" s="31"/>
      <c r="H77" s="71"/>
      <c r="I77" s="68"/>
      <c r="J77" s="31"/>
      <c r="K77" s="31"/>
      <c r="L77" s="31"/>
      <c r="M77" s="31"/>
      <c r="N77" s="28"/>
      <c r="O77" s="31"/>
      <c r="Q77" s="8">
        <f t="shared" si="8"/>
        <v>0</v>
      </c>
      <c r="R77" s="8">
        <f t="shared" ref="R77" si="56">IF(Q77=1,H77&amp;"　　",IF(Q77=2,LEFT(H77,1)&amp;"　"&amp;RIGHT(H77,1),H77))</f>
        <v>0</v>
      </c>
      <c r="S77" s="8">
        <f t="shared" si="14"/>
        <v>0</v>
      </c>
      <c r="T77" s="8">
        <f t="shared" si="10"/>
        <v>0</v>
      </c>
      <c r="V77" s="86" t="str">
        <f t="shared" si="11"/>
        <v/>
      </c>
    </row>
    <row r="78" spans="2:22">
      <c r="B78" t="str">
        <f t="shared" si="19"/>
        <v/>
      </c>
      <c r="C78">
        <f t="shared" si="6"/>
        <v>0</v>
      </c>
      <c r="D78" t="str">
        <f t="shared" si="12"/>
        <v/>
      </c>
      <c r="E78" s="8" t="str">
        <f t="shared" si="20"/>
        <v/>
      </c>
      <c r="F78" s="28"/>
      <c r="G78" s="31"/>
      <c r="H78" s="71"/>
      <c r="I78" s="68"/>
      <c r="J78" s="31"/>
      <c r="K78" s="31"/>
      <c r="L78" s="31"/>
      <c r="M78" s="31"/>
      <c r="N78" s="28"/>
      <c r="O78" s="31"/>
      <c r="Q78" s="8">
        <f t="shared" si="8"/>
        <v>0</v>
      </c>
      <c r="R78" s="8">
        <f t="shared" ref="R78" si="57">IF(Q78=1,H78&amp;"　　",IF(Q78=2,LEFT(H78,1)&amp;"　"&amp;RIGHT(H78,1),H78))</f>
        <v>0</v>
      </c>
      <c r="S78" s="8">
        <f t="shared" si="14"/>
        <v>0</v>
      </c>
      <c r="T78" s="8">
        <f t="shared" si="10"/>
        <v>0</v>
      </c>
      <c r="V78" s="86" t="str">
        <f t="shared" si="11"/>
        <v/>
      </c>
    </row>
    <row r="79" spans="2:22">
      <c r="B79" t="str">
        <f t="shared" si="19"/>
        <v/>
      </c>
      <c r="C79">
        <f t="shared" si="6"/>
        <v>0</v>
      </c>
      <c r="D79" t="str">
        <f t="shared" si="12"/>
        <v/>
      </c>
      <c r="E79" s="8" t="str">
        <f t="shared" si="20"/>
        <v/>
      </c>
      <c r="F79" s="28"/>
      <c r="G79" s="32"/>
      <c r="H79" s="72"/>
      <c r="I79" s="69"/>
      <c r="J79" s="32"/>
      <c r="K79" s="32"/>
      <c r="L79" s="32"/>
      <c r="M79" s="32"/>
      <c r="N79" s="29"/>
      <c r="O79" s="32"/>
      <c r="Q79" s="8">
        <f t="shared" si="8"/>
        <v>0</v>
      </c>
      <c r="R79" s="8">
        <f t="shared" ref="R79" si="58">IF(Q79=1,H79&amp;"　　",IF(Q79=2,LEFT(H79,1)&amp;"　"&amp;RIGHT(H79,1),H79))</f>
        <v>0</v>
      </c>
      <c r="S79" s="8">
        <f t="shared" si="14"/>
        <v>0</v>
      </c>
      <c r="T79" s="8">
        <f t="shared" si="10"/>
        <v>0</v>
      </c>
      <c r="V79" s="86" t="str">
        <f t="shared" si="11"/>
        <v/>
      </c>
    </row>
    <row r="80" spans="2:22">
      <c r="B80" t="str">
        <f t="shared" si="19"/>
        <v/>
      </c>
      <c r="C80">
        <f t="shared" si="6"/>
        <v>0</v>
      </c>
      <c r="D80" t="str">
        <f t="shared" si="12"/>
        <v/>
      </c>
      <c r="E80" s="8" t="str">
        <f t="shared" si="20"/>
        <v/>
      </c>
      <c r="F80" s="27"/>
      <c r="G80" s="30"/>
      <c r="H80" s="70"/>
      <c r="I80" s="67"/>
      <c r="J80" s="30"/>
      <c r="K80" s="30"/>
      <c r="L80" s="30"/>
      <c r="M80" s="30"/>
      <c r="N80" s="27"/>
      <c r="O80" s="30"/>
      <c r="Q80" s="8">
        <f t="shared" si="8"/>
        <v>0</v>
      </c>
      <c r="R80" s="8">
        <f t="shared" ref="R80" si="59">IF(Q80=1,H80&amp;"　　",IF(Q80=2,LEFT(H80,1)&amp;"　"&amp;RIGHT(H80,1),H80))</f>
        <v>0</v>
      </c>
      <c r="S80" s="8">
        <f t="shared" si="14"/>
        <v>0</v>
      </c>
      <c r="T80" s="8">
        <f t="shared" si="10"/>
        <v>0</v>
      </c>
      <c r="V80" s="86" t="str">
        <f t="shared" si="11"/>
        <v/>
      </c>
    </row>
    <row r="81" spans="2:22">
      <c r="B81" t="str">
        <f t="shared" si="19"/>
        <v/>
      </c>
      <c r="C81">
        <f t="shared" si="6"/>
        <v>0</v>
      </c>
      <c r="D81" t="str">
        <f t="shared" si="12"/>
        <v/>
      </c>
      <c r="E81" s="8" t="str">
        <f t="shared" si="20"/>
        <v/>
      </c>
      <c r="F81" s="28"/>
      <c r="G81" s="31"/>
      <c r="H81" s="71"/>
      <c r="I81" s="68"/>
      <c r="J81" s="31"/>
      <c r="K81" s="31"/>
      <c r="L81" s="31"/>
      <c r="M81" s="31"/>
      <c r="N81" s="28"/>
      <c r="O81" s="31"/>
      <c r="Q81" s="8">
        <f t="shared" si="8"/>
        <v>0</v>
      </c>
      <c r="R81" s="8">
        <f t="shared" ref="R81" si="60">IF(Q81=1,H81&amp;"　　",IF(Q81=2,LEFT(H81,1)&amp;"　"&amp;RIGHT(H81,1),H81))</f>
        <v>0</v>
      </c>
      <c r="S81" s="8">
        <f t="shared" si="14"/>
        <v>0</v>
      </c>
      <c r="T81" s="8">
        <f t="shared" si="10"/>
        <v>0</v>
      </c>
      <c r="V81" s="86" t="str">
        <f t="shared" si="11"/>
        <v/>
      </c>
    </row>
    <row r="82" spans="2:22">
      <c r="B82" t="str">
        <f t="shared" si="19"/>
        <v/>
      </c>
      <c r="C82">
        <f t="shared" si="6"/>
        <v>0</v>
      </c>
      <c r="D82" t="str">
        <f t="shared" si="12"/>
        <v/>
      </c>
      <c r="E82" s="8" t="str">
        <f t="shared" si="20"/>
        <v/>
      </c>
      <c r="F82" s="28"/>
      <c r="G82" s="31"/>
      <c r="H82" s="71"/>
      <c r="I82" s="68"/>
      <c r="J82" s="31"/>
      <c r="K82" s="31"/>
      <c r="L82" s="31"/>
      <c r="M82" s="31"/>
      <c r="N82" s="28"/>
      <c r="O82" s="31"/>
      <c r="Q82" s="8">
        <f t="shared" si="8"/>
        <v>0</v>
      </c>
      <c r="R82" s="8">
        <f t="shared" ref="R82" si="61">IF(Q82=1,H82&amp;"　　",IF(Q82=2,LEFT(H82,1)&amp;"　"&amp;RIGHT(H82,1),H82))</f>
        <v>0</v>
      </c>
      <c r="S82" s="8">
        <f t="shared" si="14"/>
        <v>0</v>
      </c>
      <c r="T82" s="8">
        <f t="shared" si="10"/>
        <v>0</v>
      </c>
      <c r="V82" s="86" t="str">
        <f t="shared" si="11"/>
        <v/>
      </c>
    </row>
    <row r="83" spans="2:22">
      <c r="B83" t="str">
        <f t="shared" si="19"/>
        <v/>
      </c>
      <c r="C83">
        <f t="shared" si="6"/>
        <v>0</v>
      </c>
      <c r="D83" t="str">
        <f t="shared" si="12"/>
        <v/>
      </c>
      <c r="E83" s="8" t="str">
        <f t="shared" si="20"/>
        <v/>
      </c>
      <c r="F83" s="28"/>
      <c r="G83" s="31"/>
      <c r="H83" s="71"/>
      <c r="I83" s="68"/>
      <c r="J83" s="31"/>
      <c r="K83" s="31"/>
      <c r="L83" s="31"/>
      <c r="M83" s="31"/>
      <c r="N83" s="28"/>
      <c r="O83" s="31"/>
      <c r="Q83" s="8">
        <f t="shared" si="8"/>
        <v>0</v>
      </c>
      <c r="R83" s="8">
        <f t="shared" ref="R83" si="62">IF(Q83=1,H83&amp;"　　",IF(Q83=2,LEFT(H83,1)&amp;"　"&amp;RIGHT(H83,1),H83))</f>
        <v>0</v>
      </c>
      <c r="S83" s="8">
        <f t="shared" si="14"/>
        <v>0</v>
      </c>
      <c r="T83" s="8">
        <f t="shared" si="10"/>
        <v>0</v>
      </c>
      <c r="V83" s="86" t="str">
        <f t="shared" si="11"/>
        <v/>
      </c>
    </row>
    <row r="84" spans="2:22">
      <c r="B84" t="str">
        <f t="shared" si="19"/>
        <v/>
      </c>
      <c r="C84">
        <f t="shared" si="6"/>
        <v>0</v>
      </c>
      <c r="D84" t="str">
        <f t="shared" si="12"/>
        <v/>
      </c>
      <c r="E84" s="8" t="str">
        <f t="shared" si="20"/>
        <v/>
      </c>
      <c r="F84" s="28"/>
      <c r="G84" s="32"/>
      <c r="H84" s="72"/>
      <c r="I84" s="69"/>
      <c r="J84" s="32"/>
      <c r="K84" s="32"/>
      <c r="L84" s="32"/>
      <c r="M84" s="32"/>
      <c r="N84" s="29"/>
      <c r="O84" s="32"/>
      <c r="Q84" s="8">
        <f t="shared" si="8"/>
        <v>0</v>
      </c>
      <c r="R84" s="8">
        <f t="shared" ref="R84" si="63">IF(Q84=1,H84&amp;"　　",IF(Q84=2,LEFT(H84,1)&amp;"　"&amp;RIGHT(H84,1),H84))</f>
        <v>0</v>
      </c>
      <c r="S84" s="8">
        <f t="shared" si="14"/>
        <v>0</v>
      </c>
      <c r="T84" s="8">
        <f t="shared" si="10"/>
        <v>0</v>
      </c>
      <c r="V84" s="86" t="str">
        <f t="shared" si="11"/>
        <v/>
      </c>
    </row>
    <row r="85" spans="2:22">
      <c r="B85" t="str">
        <f t="shared" si="19"/>
        <v/>
      </c>
      <c r="C85">
        <f t="shared" si="6"/>
        <v>0</v>
      </c>
      <c r="D85" t="str">
        <f t="shared" si="12"/>
        <v/>
      </c>
      <c r="E85" s="8" t="str">
        <f t="shared" si="20"/>
        <v/>
      </c>
      <c r="F85" s="27"/>
      <c r="G85" s="30"/>
      <c r="H85" s="70"/>
      <c r="I85" s="67"/>
      <c r="J85" s="30"/>
      <c r="K85" s="30"/>
      <c r="L85" s="30"/>
      <c r="M85" s="30"/>
      <c r="N85" s="27"/>
      <c r="O85" s="30"/>
      <c r="Q85" s="8">
        <f t="shared" si="8"/>
        <v>0</v>
      </c>
      <c r="R85" s="8">
        <f t="shared" ref="R85" si="64">IF(Q85=1,H85&amp;"　　",IF(Q85=2,LEFT(H85,1)&amp;"　"&amp;RIGHT(H85,1),H85))</f>
        <v>0</v>
      </c>
      <c r="S85" s="8">
        <f t="shared" si="14"/>
        <v>0</v>
      </c>
      <c r="T85" s="8">
        <f t="shared" si="10"/>
        <v>0</v>
      </c>
      <c r="V85" s="86" t="str">
        <f t="shared" si="11"/>
        <v/>
      </c>
    </row>
    <row r="86" spans="2:22">
      <c r="B86" t="str">
        <f t="shared" si="19"/>
        <v/>
      </c>
      <c r="C86">
        <f t="shared" si="6"/>
        <v>0</v>
      </c>
      <c r="D86" t="str">
        <f t="shared" si="12"/>
        <v/>
      </c>
      <c r="E86" s="8" t="str">
        <f t="shared" si="20"/>
        <v/>
      </c>
      <c r="F86" s="28"/>
      <c r="G86" s="31"/>
      <c r="H86" s="71"/>
      <c r="I86" s="68"/>
      <c r="J86" s="31"/>
      <c r="K86" s="31"/>
      <c r="L86" s="31"/>
      <c r="M86" s="31"/>
      <c r="N86" s="28"/>
      <c r="O86" s="31"/>
      <c r="Q86" s="8">
        <f t="shared" si="8"/>
        <v>0</v>
      </c>
      <c r="R86" s="8">
        <f t="shared" ref="R86" si="65">IF(Q86=1,H86&amp;"　　",IF(Q86=2,LEFT(H86,1)&amp;"　"&amp;RIGHT(H86,1),H86))</f>
        <v>0</v>
      </c>
      <c r="S86" s="8">
        <f t="shared" si="14"/>
        <v>0</v>
      </c>
      <c r="T86" s="8">
        <f t="shared" si="10"/>
        <v>0</v>
      </c>
      <c r="V86" s="86" t="str">
        <f t="shared" si="11"/>
        <v/>
      </c>
    </row>
    <row r="87" spans="2:22">
      <c r="B87" t="str">
        <f t="shared" si="19"/>
        <v/>
      </c>
      <c r="C87">
        <f t="shared" si="6"/>
        <v>0</v>
      </c>
      <c r="D87" t="str">
        <f t="shared" si="12"/>
        <v/>
      </c>
      <c r="E87" s="8" t="str">
        <f t="shared" si="20"/>
        <v/>
      </c>
      <c r="F87" s="28"/>
      <c r="G87" s="31"/>
      <c r="H87" s="71"/>
      <c r="I87" s="68"/>
      <c r="J87" s="31"/>
      <c r="K87" s="31"/>
      <c r="L87" s="31"/>
      <c r="M87" s="31"/>
      <c r="N87" s="28"/>
      <c r="O87" s="31"/>
      <c r="Q87" s="8">
        <f t="shared" si="8"/>
        <v>0</v>
      </c>
      <c r="R87" s="8">
        <f t="shared" ref="R87" si="66">IF(Q87=1,H87&amp;"　　",IF(Q87=2,LEFT(H87,1)&amp;"　"&amp;RIGHT(H87,1),H87))</f>
        <v>0</v>
      </c>
      <c r="S87" s="8">
        <f t="shared" si="14"/>
        <v>0</v>
      </c>
      <c r="T87" s="8">
        <f t="shared" si="10"/>
        <v>0</v>
      </c>
      <c r="V87" s="86" t="str">
        <f t="shared" si="11"/>
        <v/>
      </c>
    </row>
    <row r="88" spans="2:22">
      <c r="B88" t="str">
        <f t="shared" si="19"/>
        <v/>
      </c>
      <c r="C88">
        <f t="shared" si="6"/>
        <v>0</v>
      </c>
      <c r="D88" t="str">
        <f t="shared" si="12"/>
        <v/>
      </c>
      <c r="E88" s="8" t="str">
        <f t="shared" si="20"/>
        <v/>
      </c>
      <c r="F88" s="28"/>
      <c r="G88" s="31"/>
      <c r="H88" s="71"/>
      <c r="I88" s="68"/>
      <c r="J88" s="31"/>
      <c r="K88" s="31"/>
      <c r="L88" s="31"/>
      <c r="M88" s="31"/>
      <c r="N88" s="28"/>
      <c r="O88" s="31"/>
      <c r="Q88" s="8">
        <f t="shared" si="8"/>
        <v>0</v>
      </c>
      <c r="R88" s="8">
        <f t="shared" ref="R88" si="67">IF(Q88=1,H88&amp;"　　",IF(Q88=2,LEFT(H88,1)&amp;"　"&amp;RIGHT(H88,1),H88))</f>
        <v>0</v>
      </c>
      <c r="S88" s="8">
        <f t="shared" si="14"/>
        <v>0</v>
      </c>
      <c r="T88" s="8">
        <f t="shared" si="10"/>
        <v>0</v>
      </c>
      <c r="V88" s="86" t="str">
        <f t="shared" si="11"/>
        <v/>
      </c>
    </row>
    <row r="89" spans="2:22">
      <c r="B89" t="str">
        <f t="shared" si="19"/>
        <v/>
      </c>
      <c r="C89">
        <f t="shared" si="6"/>
        <v>0</v>
      </c>
      <c r="D89" t="str">
        <f t="shared" si="12"/>
        <v/>
      </c>
      <c r="E89" s="8" t="str">
        <f t="shared" si="20"/>
        <v/>
      </c>
      <c r="F89" s="28"/>
      <c r="G89" s="32"/>
      <c r="H89" s="72"/>
      <c r="I89" s="69"/>
      <c r="J89" s="32"/>
      <c r="K89" s="32"/>
      <c r="L89" s="32"/>
      <c r="M89" s="32"/>
      <c r="N89" s="29"/>
      <c r="O89" s="32"/>
      <c r="Q89" s="8">
        <f t="shared" si="8"/>
        <v>0</v>
      </c>
      <c r="R89" s="8">
        <f t="shared" ref="R89" si="68">IF(Q89=1,H89&amp;"　　",IF(Q89=2,LEFT(H89,1)&amp;"　"&amp;RIGHT(H89,1),H89))</f>
        <v>0</v>
      </c>
      <c r="S89" s="8">
        <f t="shared" si="14"/>
        <v>0</v>
      </c>
      <c r="T89" s="8">
        <f t="shared" si="10"/>
        <v>0</v>
      </c>
      <c r="V89" s="86" t="str">
        <f t="shared" si="11"/>
        <v/>
      </c>
    </row>
    <row r="90" spans="2:22">
      <c r="B90" t="str">
        <f t="shared" si="19"/>
        <v/>
      </c>
      <c r="C90">
        <f t="shared" si="6"/>
        <v>0</v>
      </c>
      <c r="D90" t="str">
        <f t="shared" si="12"/>
        <v/>
      </c>
      <c r="E90" s="8" t="str">
        <f t="shared" si="20"/>
        <v/>
      </c>
      <c r="F90" s="27"/>
      <c r="G90" s="30"/>
      <c r="H90" s="70"/>
      <c r="I90" s="67"/>
      <c r="J90" s="30"/>
      <c r="K90" s="30"/>
      <c r="L90" s="30"/>
      <c r="M90" s="30"/>
      <c r="N90" s="27"/>
      <c r="O90" s="30"/>
      <c r="Q90" s="8">
        <f t="shared" si="8"/>
        <v>0</v>
      </c>
      <c r="R90" s="8">
        <f t="shared" ref="R90" si="69">IF(Q90=1,H90&amp;"　　",IF(Q90=2,LEFT(H90,1)&amp;"　"&amp;RIGHT(H90,1),H90))</f>
        <v>0</v>
      </c>
      <c r="S90" s="8">
        <f t="shared" si="14"/>
        <v>0</v>
      </c>
      <c r="T90" s="8">
        <f t="shared" si="10"/>
        <v>0</v>
      </c>
      <c r="V90" s="86" t="str">
        <f t="shared" si="11"/>
        <v/>
      </c>
    </row>
    <row r="91" spans="2:22">
      <c r="B91" t="str">
        <f t="shared" si="19"/>
        <v/>
      </c>
      <c r="C91">
        <f t="shared" si="6"/>
        <v>0</v>
      </c>
      <c r="D91" t="str">
        <f t="shared" si="12"/>
        <v/>
      </c>
      <c r="E91" s="8" t="str">
        <f t="shared" si="20"/>
        <v/>
      </c>
      <c r="F91" s="28"/>
      <c r="G91" s="31"/>
      <c r="H91" s="71"/>
      <c r="I91" s="68"/>
      <c r="J91" s="31"/>
      <c r="K91" s="31"/>
      <c r="L91" s="31"/>
      <c r="M91" s="31"/>
      <c r="N91" s="28"/>
      <c r="O91" s="31"/>
      <c r="Q91" s="8">
        <f t="shared" si="8"/>
        <v>0</v>
      </c>
      <c r="R91" s="8">
        <f t="shared" ref="R91" si="70">IF(Q91=1,H91&amp;"　　",IF(Q91=2,LEFT(H91,1)&amp;"　"&amp;RIGHT(H91,1),H91))</f>
        <v>0</v>
      </c>
      <c r="S91" s="8">
        <f t="shared" si="14"/>
        <v>0</v>
      </c>
      <c r="T91" s="8">
        <f t="shared" si="10"/>
        <v>0</v>
      </c>
      <c r="V91" s="86" t="str">
        <f t="shared" si="11"/>
        <v/>
      </c>
    </row>
    <row r="92" spans="2:22">
      <c r="B92" t="str">
        <f t="shared" si="19"/>
        <v/>
      </c>
      <c r="C92">
        <f t="shared" si="6"/>
        <v>0</v>
      </c>
      <c r="D92" t="str">
        <f t="shared" si="12"/>
        <v/>
      </c>
      <c r="E92" s="8" t="str">
        <f t="shared" si="20"/>
        <v/>
      </c>
      <c r="F92" s="28"/>
      <c r="G92" s="31"/>
      <c r="H92" s="71"/>
      <c r="I92" s="68"/>
      <c r="J92" s="31"/>
      <c r="K92" s="31"/>
      <c r="L92" s="31"/>
      <c r="M92" s="31"/>
      <c r="N92" s="28"/>
      <c r="O92" s="31"/>
      <c r="Q92" s="8">
        <f t="shared" si="8"/>
        <v>0</v>
      </c>
      <c r="R92" s="8">
        <f t="shared" ref="R92" si="71">IF(Q92=1,H92&amp;"　　",IF(Q92=2,LEFT(H92,1)&amp;"　"&amp;RIGHT(H92,1),H92))</f>
        <v>0</v>
      </c>
      <c r="S92" s="8">
        <f t="shared" si="14"/>
        <v>0</v>
      </c>
      <c r="T92" s="8">
        <f t="shared" si="10"/>
        <v>0</v>
      </c>
      <c r="V92" s="86" t="str">
        <f t="shared" si="11"/>
        <v/>
      </c>
    </row>
    <row r="93" spans="2:22">
      <c r="B93" t="str">
        <f t="shared" si="19"/>
        <v/>
      </c>
      <c r="C93">
        <f t="shared" si="6"/>
        <v>0</v>
      </c>
      <c r="D93" t="str">
        <f t="shared" si="12"/>
        <v/>
      </c>
      <c r="E93" s="8" t="str">
        <f t="shared" si="20"/>
        <v/>
      </c>
      <c r="F93" s="28"/>
      <c r="G93" s="31"/>
      <c r="H93" s="71"/>
      <c r="I93" s="68"/>
      <c r="J93" s="31"/>
      <c r="K93" s="31"/>
      <c r="L93" s="31"/>
      <c r="M93" s="31"/>
      <c r="N93" s="28"/>
      <c r="O93" s="31"/>
      <c r="Q93" s="8">
        <f t="shared" si="8"/>
        <v>0</v>
      </c>
      <c r="R93" s="8">
        <f t="shared" ref="R93" si="72">IF(Q93=1,H93&amp;"　　",IF(Q93=2,LEFT(H93,1)&amp;"　"&amp;RIGHT(H93,1),H93))</f>
        <v>0</v>
      </c>
      <c r="S93" s="8">
        <f t="shared" si="14"/>
        <v>0</v>
      </c>
      <c r="T93" s="8">
        <f t="shared" si="10"/>
        <v>0</v>
      </c>
      <c r="V93" s="86" t="str">
        <f t="shared" si="11"/>
        <v/>
      </c>
    </row>
    <row r="94" spans="2:22">
      <c r="B94" t="str">
        <f t="shared" si="19"/>
        <v/>
      </c>
      <c r="C94">
        <f t="shared" si="6"/>
        <v>0</v>
      </c>
      <c r="D94" t="str">
        <f t="shared" si="12"/>
        <v/>
      </c>
      <c r="E94" s="8" t="str">
        <f t="shared" si="20"/>
        <v/>
      </c>
      <c r="F94" s="28"/>
      <c r="G94" s="32"/>
      <c r="H94" s="72"/>
      <c r="I94" s="69"/>
      <c r="J94" s="32"/>
      <c r="K94" s="32"/>
      <c r="L94" s="32"/>
      <c r="M94" s="32"/>
      <c r="N94" s="29"/>
      <c r="O94" s="32"/>
      <c r="Q94" s="8">
        <f t="shared" si="8"/>
        <v>0</v>
      </c>
      <c r="R94" s="8">
        <f t="shared" ref="R94" si="73">IF(Q94=1,H94&amp;"　　",IF(Q94=2,LEFT(H94,1)&amp;"　"&amp;RIGHT(H94,1),H94))</f>
        <v>0</v>
      </c>
      <c r="S94" s="8">
        <f t="shared" si="14"/>
        <v>0</v>
      </c>
      <c r="T94" s="8">
        <f t="shared" si="10"/>
        <v>0</v>
      </c>
      <c r="V94" s="86" t="str">
        <f t="shared" si="11"/>
        <v/>
      </c>
    </row>
  </sheetData>
  <sheetProtection sheet="1" objects="1" scenarios="1"/>
  <mergeCells count="3">
    <mergeCell ref="G3:G5"/>
    <mergeCell ref="G7:G8"/>
    <mergeCell ref="N1:O6"/>
  </mergeCells>
  <phoneticPr fontId="1"/>
  <conditionalFormatting sqref="E3:E31">
    <cfRule type="notContainsBlanks" dxfId="2" priority="3">
      <formula>LEN(TRIM(E3))&gt;0</formula>
    </cfRule>
  </conditionalFormatting>
  <conditionalFormatting sqref="E33">
    <cfRule type="notContainsBlanks" dxfId="1" priority="1">
      <formula>LEN(TRIM(E33))&gt;0</formula>
    </cfRule>
  </conditionalFormatting>
  <conditionalFormatting sqref="E35:E94">
    <cfRule type="notContainsBlanks" dxfId="0" priority="2">
      <formula>LEN(TRIM(E35))&gt;0</formula>
    </cfRule>
  </conditionalFormatting>
  <dataValidations count="5">
    <dataValidation type="list" allowBlank="1" showInputMessage="1" showErrorMessage="1" sqref="H7:H8 H3:H5 F35:F94" xr:uid="{4032E118-6579-174B-A33E-2EC344BCCA64}">
      <formula1>"○"</formula1>
    </dataValidation>
    <dataValidation type="list" allowBlank="1" showInputMessage="1" showErrorMessage="1" sqref="H10" xr:uid="{E931DCEA-6335-9148-B51C-934921DA5ECE}">
      <formula1>$Y$10:$Z$10</formula1>
    </dataValidation>
    <dataValidation type="list" allowBlank="1" showInputMessage="1" showErrorMessage="1" sqref="K27:K30" xr:uid="{6896FE1C-6189-4B44-B97E-68884F0A8D38}">
      <formula1>$Y$27:$AA$27</formula1>
    </dataValidation>
    <dataValidation type="list" allowBlank="1" showInputMessage="1" showErrorMessage="1" sqref="N35:N94" xr:uid="{9D9EDD15-3705-CA4A-B117-294C5F8B2D6F}">
      <formula1>$Y$35:$AA$35</formula1>
    </dataValidation>
    <dataValidation type="list" showInputMessage="1" showErrorMessage="1" sqref="H13" xr:uid="{FE6265F0-EE08-9F43-98CB-AA8F1519B67A}">
      <formula1>$Y$13</formula1>
    </dataValidation>
  </dataValidations>
  <pageMargins left="0.7" right="0.7" top="0.75" bottom="0.75" header="0.3" footer="0.3"/>
  <pageSetup paperSize="9" orientation="portrait" horizontalDpi="0" verticalDpi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95451-08F5-6444-8E31-F6C445677B58}">
  <sheetPr>
    <tabColor rgb="FF92D050"/>
  </sheetPr>
  <dimension ref="A1:AN44"/>
  <sheetViews>
    <sheetView topLeftCell="A13" workbookViewId="0">
      <selection activeCell="E14" sqref="E14:F14"/>
    </sheetView>
  </sheetViews>
  <sheetFormatPr baseColWidth="10" defaultColWidth="9" defaultRowHeight="14"/>
  <cols>
    <col min="1" max="46" width="2.6640625" style="1" customWidth="1"/>
    <col min="47" max="16384" width="9" style="1"/>
  </cols>
  <sheetData>
    <row r="1" spans="1:40" ht="24">
      <c r="G1" s="99" t="s">
        <v>45</v>
      </c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</row>
    <row r="3" spans="1:40" s="2" customFormat="1" ht="20.25" customHeight="1">
      <c r="C3" s="100" t="str">
        <f>IF('入力シート '!H3="","",'入力シート '!H3)</f>
        <v/>
      </c>
      <c r="D3" s="101"/>
      <c r="E3" s="3" t="str">
        <f>'入力シート '!I3</f>
        <v>　第80回高校春季総合体育大会兼第77回インターハイ予選大会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5"/>
    </row>
    <row r="4" spans="1:40" s="2" customFormat="1" ht="20.25" customHeight="1">
      <c r="C4" s="100" t="str">
        <f>IF('入力シート '!H4="","",'入力シート '!H4)</f>
        <v/>
      </c>
      <c r="D4" s="101"/>
      <c r="E4" s="3" t="str">
        <f>'入力シート '!I4</f>
        <v>　第81回高校秋季総合体育大会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5"/>
    </row>
    <row r="5" spans="1:40" s="2" customFormat="1" ht="20.25" customHeight="1">
      <c r="C5" s="100" t="str">
        <f>IF('入力シート '!H5="","",'入力シート '!H5)</f>
        <v/>
      </c>
      <c r="D5" s="101"/>
      <c r="E5" s="3" t="str">
        <f>'入力シート '!I5</f>
        <v>　第78回高校新人大会兼第50回全国選抜大会予選大会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5"/>
    </row>
    <row r="6" spans="1:40" ht="15" thickBot="1"/>
    <row r="7" spans="1:40" s="2" customFormat="1" ht="20.25" customHeight="1">
      <c r="C7" s="100" t="str">
        <f>IF('入力シート '!H7="","",'入力シート '!H7)</f>
        <v/>
      </c>
      <c r="D7" s="101"/>
      <c r="E7" s="112" t="s">
        <v>46</v>
      </c>
      <c r="F7" s="113"/>
      <c r="G7" s="113"/>
      <c r="H7" s="113"/>
      <c r="I7" s="113"/>
      <c r="J7" s="113"/>
      <c r="K7" s="114"/>
      <c r="AC7" s="102" t="s">
        <v>48</v>
      </c>
      <c r="AD7" s="103"/>
      <c r="AE7" s="104"/>
      <c r="AG7" s="100" t="s">
        <v>49</v>
      </c>
      <c r="AH7" s="111"/>
      <c r="AI7" s="111"/>
      <c r="AJ7" s="111"/>
      <c r="AK7" s="111"/>
      <c r="AL7" s="111"/>
      <c r="AM7" s="111"/>
      <c r="AN7" s="101"/>
    </row>
    <row r="8" spans="1:40" ht="20.25" customHeight="1">
      <c r="C8" s="100" t="str">
        <f>IF('入力シート '!H8="","",'入力シート '!H8)</f>
        <v/>
      </c>
      <c r="D8" s="101"/>
      <c r="E8" s="100" t="s">
        <v>47</v>
      </c>
      <c r="F8" s="111"/>
      <c r="G8" s="111"/>
      <c r="H8" s="111"/>
      <c r="I8" s="111"/>
      <c r="J8" s="111"/>
      <c r="K8" s="101"/>
      <c r="AC8" s="105"/>
      <c r="AD8" s="106"/>
      <c r="AE8" s="107"/>
      <c r="AG8" s="100" t="str">
        <f>IF('入力シート '!H10="","",'入力シート '!H10)</f>
        <v/>
      </c>
      <c r="AH8" s="111"/>
      <c r="AI8" s="111"/>
      <c r="AJ8" s="111"/>
      <c r="AK8" s="111"/>
      <c r="AL8" s="111"/>
      <c r="AM8" s="111"/>
      <c r="AN8" s="101"/>
    </row>
    <row r="9" spans="1:40" ht="20.25" customHeight="1" thickBot="1">
      <c r="Z9" s="6" t="s">
        <v>50</v>
      </c>
      <c r="AC9" s="108"/>
      <c r="AD9" s="109"/>
      <c r="AE9" s="110"/>
      <c r="AG9" s="7"/>
      <c r="AH9" s="7"/>
      <c r="AI9" s="7"/>
      <c r="AJ9" s="7"/>
      <c r="AK9" s="7"/>
      <c r="AL9" s="7"/>
      <c r="AM9" s="7"/>
      <c r="AN9" s="7"/>
    </row>
    <row r="11" spans="1:40" s="2" customFormat="1" ht="18" customHeight="1">
      <c r="A11" s="115" t="s">
        <v>63</v>
      </c>
      <c r="B11" s="116"/>
      <c r="C11" s="116"/>
      <c r="D11" s="117"/>
      <c r="E11" s="115" t="str">
        <f>'入力シート '!V13</f>
        <v>高等学校</v>
      </c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7"/>
      <c r="Y11" s="124" t="s">
        <v>64</v>
      </c>
      <c r="Z11" s="125"/>
      <c r="AA11" s="125"/>
      <c r="AB11" s="126"/>
      <c r="AC11" s="115">
        <f>'入力シート '!J25</f>
        <v>0</v>
      </c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7"/>
    </row>
    <row r="12" spans="1:40" s="2" customFormat="1" ht="18" customHeight="1">
      <c r="A12" s="118"/>
      <c r="B12" s="119"/>
      <c r="C12" s="119"/>
      <c r="D12" s="120"/>
      <c r="E12" s="118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20"/>
      <c r="Y12" s="127"/>
      <c r="Z12" s="128"/>
      <c r="AA12" s="128"/>
      <c r="AB12" s="129"/>
      <c r="AC12" s="118" t="str">
        <f>'入力シート '!V25</f>
        <v>0　0</v>
      </c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20"/>
    </row>
    <row r="13" spans="1:40" s="2" customFormat="1" ht="18" customHeight="1">
      <c r="A13" s="121"/>
      <c r="B13" s="122"/>
      <c r="C13" s="122"/>
      <c r="D13" s="123"/>
      <c r="E13" s="121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3"/>
      <c r="Y13" s="130"/>
      <c r="Z13" s="131"/>
      <c r="AA13" s="131"/>
      <c r="AB13" s="132"/>
      <c r="AC13" s="121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3"/>
    </row>
    <row r="14" spans="1:40" s="2" customFormat="1" ht="18" customHeight="1">
      <c r="A14" s="115" t="s">
        <v>51</v>
      </c>
      <c r="B14" s="116"/>
      <c r="C14" s="116"/>
      <c r="D14" s="117"/>
      <c r="E14" s="115" t="s">
        <v>91</v>
      </c>
      <c r="F14" s="116"/>
      <c r="G14" s="116" t="str">
        <f>LEFT('入力シート '!H14,3)</f>
        <v/>
      </c>
      <c r="H14" s="116"/>
      <c r="I14" s="116"/>
      <c r="J14" s="53" t="s">
        <v>69</v>
      </c>
      <c r="K14" s="116" t="str">
        <f>RIGHT('入力シート '!H14,4)</f>
        <v/>
      </c>
      <c r="L14" s="116"/>
      <c r="M14" s="116"/>
      <c r="N14" s="116"/>
      <c r="O14" s="53" t="s">
        <v>92</v>
      </c>
      <c r="P14" s="50"/>
      <c r="Q14" s="50"/>
      <c r="R14" s="50"/>
      <c r="S14" s="53"/>
      <c r="T14" s="53"/>
      <c r="U14" s="53"/>
      <c r="V14" s="53"/>
      <c r="W14" s="53"/>
      <c r="X14" s="54"/>
      <c r="Y14" s="124" t="s">
        <v>65</v>
      </c>
      <c r="Z14" s="125"/>
      <c r="AA14" s="125"/>
      <c r="AB14" s="126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4"/>
    </row>
    <row r="15" spans="1:40" s="2" customFormat="1" ht="18" customHeight="1">
      <c r="A15" s="118"/>
      <c r="B15" s="119"/>
      <c r="C15" s="119"/>
      <c r="D15" s="120"/>
      <c r="E15" s="118">
        <f>'入力シート '!H15</f>
        <v>0</v>
      </c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20"/>
      <c r="Y15" s="127"/>
      <c r="Z15" s="128"/>
      <c r="AA15" s="128"/>
      <c r="AB15" s="129"/>
      <c r="AC15" s="55"/>
      <c r="AD15" s="55"/>
      <c r="AE15" s="133">
        <f>'入力シート '!H23</f>
        <v>0</v>
      </c>
      <c r="AF15" s="119"/>
      <c r="AG15" s="55" t="s">
        <v>69</v>
      </c>
      <c r="AH15" s="133">
        <f>'入力シート '!I23</f>
        <v>0</v>
      </c>
      <c r="AI15" s="119"/>
      <c r="AJ15" s="51" t="s">
        <v>69</v>
      </c>
      <c r="AK15" s="133">
        <f>'入力シート '!J23</f>
        <v>0</v>
      </c>
      <c r="AL15" s="119"/>
      <c r="AM15" s="119"/>
      <c r="AN15" s="56"/>
    </row>
    <row r="16" spans="1:40" s="2" customFormat="1" ht="18" customHeight="1">
      <c r="A16" s="121"/>
      <c r="B16" s="122"/>
      <c r="C16" s="122"/>
      <c r="D16" s="123"/>
      <c r="E16" s="121" t="s">
        <v>68</v>
      </c>
      <c r="F16" s="122"/>
      <c r="G16" s="134">
        <f>'入力シート '!H16</f>
        <v>0</v>
      </c>
      <c r="H16" s="122"/>
      <c r="I16" s="58" t="s">
        <v>69</v>
      </c>
      <c r="J16" s="134">
        <f>'入力シート '!I16</f>
        <v>0</v>
      </c>
      <c r="K16" s="122"/>
      <c r="L16" s="52" t="s">
        <v>69</v>
      </c>
      <c r="M16" s="134">
        <f>'入力シート '!J16</f>
        <v>0</v>
      </c>
      <c r="N16" s="122"/>
      <c r="O16" s="122" t="s">
        <v>70</v>
      </c>
      <c r="P16" s="122"/>
      <c r="Q16" s="134">
        <f>'入力シート '!H17</f>
        <v>0</v>
      </c>
      <c r="R16" s="122"/>
      <c r="S16" s="58" t="s">
        <v>69</v>
      </c>
      <c r="T16" s="134">
        <f>'入力シート '!I17</f>
        <v>0</v>
      </c>
      <c r="U16" s="122"/>
      <c r="V16" s="52" t="s">
        <v>69</v>
      </c>
      <c r="W16" s="134">
        <f>'入力シート '!J17</f>
        <v>0</v>
      </c>
      <c r="X16" s="122"/>
      <c r="Y16" s="130"/>
      <c r="Z16" s="131"/>
      <c r="AA16" s="131"/>
      <c r="AB16" s="132"/>
      <c r="AC16" s="57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6"/>
    </row>
    <row r="17" spans="1:40" s="2" customFormat="1" ht="22" customHeight="1">
      <c r="A17" s="115" t="s">
        <v>52</v>
      </c>
      <c r="B17" s="116"/>
      <c r="C17" s="116"/>
      <c r="D17" s="117"/>
      <c r="E17" s="115" t="s">
        <v>60</v>
      </c>
      <c r="F17" s="116">
        <f>'入力シート '!H19</f>
        <v>0</v>
      </c>
      <c r="G17" s="116"/>
      <c r="H17" s="117"/>
      <c r="I17" s="115" t="s">
        <v>67</v>
      </c>
      <c r="J17" s="116">
        <f>'入力シート '!H20</f>
        <v>0</v>
      </c>
      <c r="K17" s="116"/>
      <c r="L17" s="117"/>
      <c r="M17" s="115" t="s">
        <v>52</v>
      </c>
      <c r="N17" s="116"/>
      <c r="O17" s="116"/>
      <c r="P17" s="117"/>
      <c r="Q17" s="115" t="s">
        <v>60</v>
      </c>
      <c r="R17" s="116">
        <f>'入力シート '!H21</f>
        <v>0</v>
      </c>
      <c r="S17" s="116"/>
      <c r="T17" s="117"/>
      <c r="U17" s="115" t="s">
        <v>67</v>
      </c>
      <c r="V17" s="116">
        <f>'入力シート '!H22</f>
        <v>0</v>
      </c>
      <c r="W17" s="116"/>
      <c r="X17" s="117"/>
      <c r="Y17" s="124" t="s">
        <v>66</v>
      </c>
      <c r="Z17" s="125"/>
      <c r="AA17" s="125"/>
      <c r="AB17" s="125"/>
      <c r="AC17" s="115">
        <f>'入力シート '!J26</f>
        <v>0</v>
      </c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7"/>
    </row>
    <row r="18" spans="1:40" s="2" customFormat="1" ht="22" customHeight="1">
      <c r="A18" s="121" t="s">
        <v>53</v>
      </c>
      <c r="B18" s="122"/>
      <c r="C18" s="122"/>
      <c r="D18" s="123"/>
      <c r="E18" s="121"/>
      <c r="F18" s="122"/>
      <c r="G18" s="122"/>
      <c r="H18" s="123"/>
      <c r="I18" s="121"/>
      <c r="J18" s="122"/>
      <c r="K18" s="122"/>
      <c r="L18" s="123"/>
      <c r="M18" s="121" t="s">
        <v>54</v>
      </c>
      <c r="N18" s="122"/>
      <c r="O18" s="122"/>
      <c r="P18" s="123"/>
      <c r="Q18" s="121"/>
      <c r="R18" s="122"/>
      <c r="S18" s="122"/>
      <c r="T18" s="123"/>
      <c r="U18" s="121"/>
      <c r="V18" s="122"/>
      <c r="W18" s="122"/>
      <c r="X18" s="123"/>
      <c r="Y18" s="130"/>
      <c r="Z18" s="131"/>
      <c r="AA18" s="131"/>
      <c r="AB18" s="131"/>
      <c r="AC18" s="121" t="str">
        <f>'入力シート '!V26</f>
        <v>0　0</v>
      </c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3"/>
    </row>
    <row r="19" spans="1:40" ht="13.5" customHeight="1"/>
    <row r="20" spans="1:40" s="2" customFormat="1" ht="16" customHeight="1">
      <c r="A20" s="115" t="s">
        <v>15</v>
      </c>
      <c r="B20" s="117"/>
      <c r="C20" s="135" t="s">
        <v>16</v>
      </c>
      <c r="D20" s="125"/>
      <c r="E20" s="125"/>
      <c r="F20" s="125"/>
      <c r="G20" s="125"/>
      <c r="H20" s="125"/>
      <c r="I20" s="125"/>
      <c r="J20" s="126"/>
      <c r="K20" s="135" t="s">
        <v>55</v>
      </c>
      <c r="L20" s="125"/>
      <c r="M20" s="125"/>
      <c r="N20" s="125"/>
      <c r="O20" s="126"/>
      <c r="P20" s="135" t="s">
        <v>1</v>
      </c>
      <c r="Q20" s="125"/>
      <c r="R20" s="126"/>
      <c r="S20" s="135" t="s">
        <v>0</v>
      </c>
      <c r="T20" s="126"/>
      <c r="U20" s="136" t="s">
        <v>15</v>
      </c>
      <c r="V20" s="117"/>
      <c r="W20" s="135" t="s">
        <v>16</v>
      </c>
      <c r="X20" s="125"/>
      <c r="Y20" s="125"/>
      <c r="Z20" s="125"/>
      <c r="AA20" s="125"/>
      <c r="AB20" s="125"/>
      <c r="AC20" s="125"/>
      <c r="AD20" s="125"/>
      <c r="AE20" s="135" t="s">
        <v>55</v>
      </c>
      <c r="AF20" s="125"/>
      <c r="AG20" s="125"/>
      <c r="AH20" s="125"/>
      <c r="AI20" s="126"/>
      <c r="AJ20" s="125" t="s">
        <v>1</v>
      </c>
      <c r="AK20" s="125"/>
      <c r="AL20" s="126"/>
      <c r="AM20" s="135" t="s">
        <v>0</v>
      </c>
      <c r="AN20" s="126"/>
    </row>
    <row r="21" spans="1:40" s="2" customFormat="1" ht="16" customHeight="1">
      <c r="A21" s="121"/>
      <c r="B21" s="123"/>
      <c r="C21" s="130"/>
      <c r="D21" s="131"/>
      <c r="E21" s="131"/>
      <c r="F21" s="131"/>
      <c r="G21" s="131"/>
      <c r="H21" s="131"/>
      <c r="I21" s="131"/>
      <c r="J21" s="132"/>
      <c r="K21" s="130"/>
      <c r="L21" s="131"/>
      <c r="M21" s="131"/>
      <c r="N21" s="131"/>
      <c r="O21" s="132"/>
      <c r="P21" s="130" t="s">
        <v>56</v>
      </c>
      <c r="Q21" s="131"/>
      <c r="R21" s="132"/>
      <c r="S21" s="130"/>
      <c r="T21" s="132"/>
      <c r="U21" s="137"/>
      <c r="V21" s="123"/>
      <c r="W21" s="130"/>
      <c r="X21" s="131"/>
      <c r="Y21" s="131"/>
      <c r="Z21" s="131"/>
      <c r="AA21" s="131"/>
      <c r="AB21" s="131"/>
      <c r="AC21" s="131"/>
      <c r="AD21" s="131"/>
      <c r="AE21" s="130"/>
      <c r="AF21" s="131"/>
      <c r="AG21" s="131"/>
      <c r="AH21" s="131"/>
      <c r="AI21" s="132"/>
      <c r="AJ21" s="130" t="s">
        <v>56</v>
      </c>
      <c r="AK21" s="131"/>
      <c r="AL21" s="132"/>
      <c r="AM21" s="131"/>
      <c r="AN21" s="132"/>
    </row>
    <row r="22" spans="1:40" ht="28" customHeight="1">
      <c r="A22" s="138" t="str">
        <f>IF('入力シート '!G35="","",IF('入力シート '!F35="○","("&amp;'入力シート '!G35&amp;")",'入力シート '!G35))</f>
        <v/>
      </c>
      <c r="B22" s="140"/>
      <c r="C22" s="138" t="str">
        <f>IF('入力シート '!V35="","",'入力シート '!V35)</f>
        <v/>
      </c>
      <c r="D22" s="139"/>
      <c r="E22" s="139"/>
      <c r="F22" s="139"/>
      <c r="G22" s="139"/>
      <c r="H22" s="139"/>
      <c r="I22" s="139"/>
      <c r="J22" s="140"/>
      <c r="K22" s="141" t="str">
        <f>IF('入力シート '!K35="","",'入力シート '!K35)</f>
        <v/>
      </c>
      <c r="L22" s="142"/>
      <c r="M22" s="142"/>
      <c r="N22" s="142"/>
      <c r="O22" s="143"/>
      <c r="P22" s="141" t="str">
        <f>IF('入力シート '!L35="","",'入力シート '!L35)</f>
        <v/>
      </c>
      <c r="Q22" s="142"/>
      <c r="R22" s="143"/>
      <c r="S22" s="144" t="str">
        <f>IF('入力シート '!M35="","",'入力シート '!M35)</f>
        <v/>
      </c>
      <c r="T22" s="145"/>
      <c r="U22" s="146" t="str">
        <f>IF('入力シート '!G50="","",IF('入力シート '!F50="○","("&amp;'入力シート '!G50&amp;")",'入力シート '!G50))</f>
        <v/>
      </c>
      <c r="V22" s="140"/>
      <c r="W22" s="138" t="str">
        <f>IF('入力シート '!V50="","",'入力シート '!V50)</f>
        <v/>
      </c>
      <c r="X22" s="139"/>
      <c r="Y22" s="139"/>
      <c r="Z22" s="139"/>
      <c r="AA22" s="139"/>
      <c r="AB22" s="139"/>
      <c r="AC22" s="139"/>
      <c r="AD22" s="140"/>
      <c r="AE22" s="141" t="str">
        <f>IF('入力シート '!K50="","",'入力シート '!K50)</f>
        <v/>
      </c>
      <c r="AF22" s="142"/>
      <c r="AG22" s="142"/>
      <c r="AH22" s="142"/>
      <c r="AI22" s="143"/>
      <c r="AJ22" s="141" t="str">
        <f>IF('入力シート '!L50="","",'入力シート '!L50)</f>
        <v/>
      </c>
      <c r="AK22" s="142"/>
      <c r="AL22" s="143"/>
      <c r="AM22" s="138" t="str">
        <f>IF('入力シート '!M50="","",'入力シート '!M50)</f>
        <v/>
      </c>
      <c r="AN22" s="140"/>
    </row>
    <row r="23" spans="1:40" ht="28" customHeight="1">
      <c r="A23" s="138" t="str">
        <f>IF('入力シート '!G36="","",IF('入力シート '!F36="○","("&amp;'入力シート '!G36&amp;")",'入力シート '!G36))</f>
        <v/>
      </c>
      <c r="B23" s="140"/>
      <c r="C23" s="138" t="str">
        <f>IF('入力シート '!V36="","",'入力シート '!V36)</f>
        <v/>
      </c>
      <c r="D23" s="139"/>
      <c r="E23" s="139"/>
      <c r="F23" s="139"/>
      <c r="G23" s="139"/>
      <c r="H23" s="139"/>
      <c r="I23" s="139"/>
      <c r="J23" s="140"/>
      <c r="K23" s="141" t="str">
        <f>IF('入力シート '!K36="","",'入力シート '!K36)</f>
        <v/>
      </c>
      <c r="L23" s="142"/>
      <c r="M23" s="142"/>
      <c r="N23" s="142"/>
      <c r="O23" s="143"/>
      <c r="P23" s="141" t="str">
        <f>IF('入力シート '!L36="","",'入力シート '!L36)</f>
        <v/>
      </c>
      <c r="Q23" s="142"/>
      <c r="R23" s="143"/>
      <c r="S23" s="144" t="str">
        <f>IF('入力シート '!M36="","",'入力シート '!M36)</f>
        <v/>
      </c>
      <c r="T23" s="145"/>
      <c r="U23" s="146" t="str">
        <f>IF('入力シート '!G51="","",IF('入力シート '!F51="○","("&amp;'入力シート '!G51&amp;")",'入力シート '!G51))</f>
        <v/>
      </c>
      <c r="V23" s="140"/>
      <c r="W23" s="138" t="str">
        <f>IF('入力シート '!V51="","",'入力シート '!V51)</f>
        <v/>
      </c>
      <c r="X23" s="139"/>
      <c r="Y23" s="139"/>
      <c r="Z23" s="139"/>
      <c r="AA23" s="139"/>
      <c r="AB23" s="139"/>
      <c r="AC23" s="139"/>
      <c r="AD23" s="140"/>
      <c r="AE23" s="141" t="str">
        <f>IF('入力シート '!K51="","",'入力シート '!K51)</f>
        <v/>
      </c>
      <c r="AF23" s="142"/>
      <c r="AG23" s="142"/>
      <c r="AH23" s="142"/>
      <c r="AI23" s="143"/>
      <c r="AJ23" s="141" t="str">
        <f>IF('入力シート '!L51="","",'入力シート '!L51)</f>
        <v/>
      </c>
      <c r="AK23" s="142"/>
      <c r="AL23" s="143"/>
      <c r="AM23" s="138" t="str">
        <f>IF('入力シート '!M51="","",'入力シート '!M51)</f>
        <v/>
      </c>
      <c r="AN23" s="140"/>
    </row>
    <row r="24" spans="1:40" ht="28" customHeight="1">
      <c r="A24" s="138" t="str">
        <f>IF('入力シート '!G37="","",IF('入力シート '!F37="○","("&amp;'入力シート '!G37&amp;")",'入力シート '!G37))</f>
        <v/>
      </c>
      <c r="B24" s="140"/>
      <c r="C24" s="138" t="str">
        <f>IF('入力シート '!V37="","",'入力シート '!V37)</f>
        <v/>
      </c>
      <c r="D24" s="139"/>
      <c r="E24" s="139"/>
      <c r="F24" s="139"/>
      <c r="G24" s="139"/>
      <c r="H24" s="139"/>
      <c r="I24" s="139"/>
      <c r="J24" s="140"/>
      <c r="K24" s="141" t="str">
        <f>IF('入力シート '!K37="","",'入力シート '!K37)</f>
        <v/>
      </c>
      <c r="L24" s="142"/>
      <c r="M24" s="142"/>
      <c r="N24" s="142"/>
      <c r="O24" s="143"/>
      <c r="P24" s="141" t="str">
        <f>IF('入力シート '!L37="","",'入力シート '!L37)</f>
        <v/>
      </c>
      <c r="Q24" s="142"/>
      <c r="R24" s="143"/>
      <c r="S24" s="144" t="str">
        <f>IF('入力シート '!M37="","",'入力シート '!M37)</f>
        <v/>
      </c>
      <c r="T24" s="145"/>
      <c r="U24" s="146" t="str">
        <f>IF('入力シート '!G52="","",IF('入力シート '!F52="○","("&amp;'入力シート '!G52&amp;")",'入力シート '!G52))</f>
        <v/>
      </c>
      <c r="V24" s="140"/>
      <c r="W24" s="138" t="str">
        <f>IF('入力シート '!V52="","",'入力シート '!V52)</f>
        <v/>
      </c>
      <c r="X24" s="139"/>
      <c r="Y24" s="139"/>
      <c r="Z24" s="139"/>
      <c r="AA24" s="139"/>
      <c r="AB24" s="139"/>
      <c r="AC24" s="139"/>
      <c r="AD24" s="140"/>
      <c r="AE24" s="141" t="str">
        <f>IF('入力シート '!K52="","",'入力シート '!K52)</f>
        <v/>
      </c>
      <c r="AF24" s="142"/>
      <c r="AG24" s="142"/>
      <c r="AH24" s="142"/>
      <c r="AI24" s="143"/>
      <c r="AJ24" s="141" t="str">
        <f>IF('入力シート '!L52="","",'入力シート '!L52)</f>
        <v/>
      </c>
      <c r="AK24" s="142"/>
      <c r="AL24" s="143"/>
      <c r="AM24" s="138" t="str">
        <f>IF('入力シート '!M52="","",'入力シート '!M52)</f>
        <v/>
      </c>
      <c r="AN24" s="140"/>
    </row>
    <row r="25" spans="1:40" ht="28" customHeight="1">
      <c r="A25" s="138" t="str">
        <f>IF('入力シート '!G38="","",IF('入力シート '!F38="○","("&amp;'入力シート '!G38&amp;")",'入力シート '!G38))</f>
        <v/>
      </c>
      <c r="B25" s="140"/>
      <c r="C25" s="138" t="str">
        <f>IF('入力シート '!V38="","",'入力シート '!V38)</f>
        <v/>
      </c>
      <c r="D25" s="139"/>
      <c r="E25" s="139"/>
      <c r="F25" s="139"/>
      <c r="G25" s="139"/>
      <c r="H25" s="139"/>
      <c r="I25" s="139"/>
      <c r="J25" s="140"/>
      <c r="K25" s="141" t="str">
        <f>IF('入力シート '!K38="","",'入力シート '!K38)</f>
        <v/>
      </c>
      <c r="L25" s="142"/>
      <c r="M25" s="142"/>
      <c r="N25" s="142"/>
      <c r="O25" s="143"/>
      <c r="P25" s="141" t="str">
        <f>IF('入力シート '!L38="","",'入力シート '!L38)</f>
        <v/>
      </c>
      <c r="Q25" s="142"/>
      <c r="R25" s="143"/>
      <c r="S25" s="144" t="str">
        <f>IF('入力シート '!M38="","",'入力シート '!M38)</f>
        <v/>
      </c>
      <c r="T25" s="145"/>
      <c r="U25" s="146" t="str">
        <f>IF('入力シート '!G53="","",IF('入力シート '!F53="○","("&amp;'入力シート '!G53&amp;")",'入力シート '!G53))</f>
        <v/>
      </c>
      <c r="V25" s="140"/>
      <c r="W25" s="138" t="str">
        <f>IF('入力シート '!V53="","",'入力シート '!V53)</f>
        <v/>
      </c>
      <c r="X25" s="139"/>
      <c r="Y25" s="139"/>
      <c r="Z25" s="139"/>
      <c r="AA25" s="139"/>
      <c r="AB25" s="139"/>
      <c r="AC25" s="139"/>
      <c r="AD25" s="140"/>
      <c r="AE25" s="141" t="str">
        <f>IF('入力シート '!K53="","",'入力シート '!K53)</f>
        <v/>
      </c>
      <c r="AF25" s="142"/>
      <c r="AG25" s="142"/>
      <c r="AH25" s="142"/>
      <c r="AI25" s="143"/>
      <c r="AJ25" s="141" t="str">
        <f>IF('入力シート '!L53="","",'入力シート '!L53)</f>
        <v/>
      </c>
      <c r="AK25" s="142"/>
      <c r="AL25" s="143"/>
      <c r="AM25" s="138" t="str">
        <f>IF('入力シート '!M53="","",'入力シート '!M53)</f>
        <v/>
      </c>
      <c r="AN25" s="140"/>
    </row>
    <row r="26" spans="1:40" ht="28" customHeight="1">
      <c r="A26" s="138" t="str">
        <f>IF('入力シート '!G39="","",IF('入力シート '!F39="○","("&amp;'入力シート '!G39&amp;")",'入力シート '!G39))</f>
        <v/>
      </c>
      <c r="B26" s="140"/>
      <c r="C26" s="138" t="str">
        <f>IF('入力シート '!V39="","",'入力シート '!V39)</f>
        <v/>
      </c>
      <c r="D26" s="139"/>
      <c r="E26" s="139"/>
      <c r="F26" s="139"/>
      <c r="G26" s="139"/>
      <c r="H26" s="139"/>
      <c r="I26" s="139"/>
      <c r="J26" s="140"/>
      <c r="K26" s="141" t="str">
        <f>IF('入力シート '!K39="","",'入力シート '!K39)</f>
        <v/>
      </c>
      <c r="L26" s="142"/>
      <c r="M26" s="142"/>
      <c r="N26" s="142"/>
      <c r="O26" s="143"/>
      <c r="P26" s="141" t="str">
        <f>IF('入力シート '!L39="","",'入力シート '!L39)</f>
        <v/>
      </c>
      <c r="Q26" s="142"/>
      <c r="R26" s="143"/>
      <c r="S26" s="144" t="str">
        <f>IF('入力シート '!M39="","",'入力シート '!M39)</f>
        <v/>
      </c>
      <c r="T26" s="145"/>
      <c r="U26" s="146" t="str">
        <f>IF('入力シート '!G54="","",IF('入力シート '!F54="○","("&amp;'入力シート '!G54&amp;")",'入力シート '!G54))</f>
        <v/>
      </c>
      <c r="V26" s="140"/>
      <c r="W26" s="138" t="str">
        <f>IF('入力シート '!V54="","",'入力シート '!V54)</f>
        <v/>
      </c>
      <c r="X26" s="139"/>
      <c r="Y26" s="139"/>
      <c r="Z26" s="139"/>
      <c r="AA26" s="139"/>
      <c r="AB26" s="139"/>
      <c r="AC26" s="139"/>
      <c r="AD26" s="140"/>
      <c r="AE26" s="141" t="str">
        <f>IF('入力シート '!K54="","",'入力シート '!K54)</f>
        <v/>
      </c>
      <c r="AF26" s="142"/>
      <c r="AG26" s="142"/>
      <c r="AH26" s="142"/>
      <c r="AI26" s="143"/>
      <c r="AJ26" s="141" t="str">
        <f>IF('入力シート '!L54="","",'入力シート '!L54)</f>
        <v/>
      </c>
      <c r="AK26" s="142"/>
      <c r="AL26" s="143"/>
      <c r="AM26" s="138" t="str">
        <f>IF('入力シート '!M54="","",'入力シート '!M54)</f>
        <v/>
      </c>
      <c r="AN26" s="140"/>
    </row>
    <row r="27" spans="1:40" ht="28" customHeight="1">
      <c r="A27" s="138" t="str">
        <f>IF('入力シート '!G40="","",IF('入力シート '!F40="○","("&amp;'入力シート '!G40&amp;")",'入力シート '!G40))</f>
        <v/>
      </c>
      <c r="B27" s="140"/>
      <c r="C27" s="138" t="str">
        <f>IF('入力シート '!V40="","",'入力シート '!V40)</f>
        <v/>
      </c>
      <c r="D27" s="139"/>
      <c r="E27" s="139"/>
      <c r="F27" s="139"/>
      <c r="G27" s="139"/>
      <c r="H27" s="139"/>
      <c r="I27" s="139"/>
      <c r="J27" s="140"/>
      <c r="K27" s="141" t="str">
        <f>IF('入力シート '!K40="","",'入力シート '!K40)</f>
        <v/>
      </c>
      <c r="L27" s="142"/>
      <c r="M27" s="142"/>
      <c r="N27" s="142"/>
      <c r="O27" s="143"/>
      <c r="P27" s="141" t="str">
        <f>IF('入力シート '!L40="","",'入力シート '!L40)</f>
        <v/>
      </c>
      <c r="Q27" s="142"/>
      <c r="R27" s="143"/>
      <c r="S27" s="144" t="str">
        <f>IF('入力シート '!M40="","",'入力シート '!M40)</f>
        <v/>
      </c>
      <c r="T27" s="145"/>
      <c r="U27" s="146" t="str">
        <f>IF('入力シート '!G55="","",IF('入力シート '!F55="○","("&amp;'入力シート '!G55&amp;")",'入力シート '!G55))</f>
        <v/>
      </c>
      <c r="V27" s="140"/>
      <c r="W27" s="138" t="str">
        <f>IF('入力シート '!V55="","",'入力シート '!V55)</f>
        <v/>
      </c>
      <c r="X27" s="139"/>
      <c r="Y27" s="139"/>
      <c r="Z27" s="139"/>
      <c r="AA27" s="139"/>
      <c r="AB27" s="139"/>
      <c r="AC27" s="139"/>
      <c r="AD27" s="140"/>
      <c r="AE27" s="141" t="str">
        <f>IF('入力シート '!K55="","",'入力シート '!K55)</f>
        <v/>
      </c>
      <c r="AF27" s="142"/>
      <c r="AG27" s="142"/>
      <c r="AH27" s="142"/>
      <c r="AI27" s="143"/>
      <c r="AJ27" s="141" t="str">
        <f>IF('入力シート '!L55="","",'入力シート '!L55)</f>
        <v/>
      </c>
      <c r="AK27" s="142"/>
      <c r="AL27" s="143"/>
      <c r="AM27" s="138" t="str">
        <f>IF('入力シート '!M55="","",'入力シート '!M55)</f>
        <v/>
      </c>
      <c r="AN27" s="140"/>
    </row>
    <row r="28" spans="1:40" ht="28" customHeight="1">
      <c r="A28" s="138" t="str">
        <f>IF('入力シート '!G41="","",IF('入力シート '!F41="○","("&amp;'入力シート '!G41&amp;")",'入力シート '!G41))</f>
        <v/>
      </c>
      <c r="B28" s="140"/>
      <c r="C28" s="138" t="str">
        <f>IF('入力シート '!V41="","",'入力シート '!V41)</f>
        <v/>
      </c>
      <c r="D28" s="139"/>
      <c r="E28" s="139"/>
      <c r="F28" s="139"/>
      <c r="G28" s="139"/>
      <c r="H28" s="139"/>
      <c r="I28" s="139"/>
      <c r="J28" s="140"/>
      <c r="K28" s="141" t="str">
        <f>IF('入力シート '!K41="","",'入力シート '!K41)</f>
        <v/>
      </c>
      <c r="L28" s="142"/>
      <c r="M28" s="142"/>
      <c r="N28" s="142"/>
      <c r="O28" s="143"/>
      <c r="P28" s="141" t="str">
        <f>IF('入力シート '!L41="","",'入力シート '!L41)</f>
        <v/>
      </c>
      <c r="Q28" s="142"/>
      <c r="R28" s="143"/>
      <c r="S28" s="144" t="str">
        <f>IF('入力シート '!M41="","",'入力シート '!M41)</f>
        <v/>
      </c>
      <c r="T28" s="145"/>
      <c r="U28" s="146" t="str">
        <f>IF('入力シート '!G56="","",IF('入力シート '!F56="○","("&amp;'入力シート '!G56&amp;")",'入力シート '!G56))</f>
        <v/>
      </c>
      <c r="V28" s="140"/>
      <c r="W28" s="138" t="str">
        <f>IF('入力シート '!V56="","",'入力シート '!V56)</f>
        <v/>
      </c>
      <c r="X28" s="139"/>
      <c r="Y28" s="139"/>
      <c r="Z28" s="139"/>
      <c r="AA28" s="139"/>
      <c r="AB28" s="139"/>
      <c r="AC28" s="139"/>
      <c r="AD28" s="140"/>
      <c r="AE28" s="141" t="str">
        <f>IF('入力シート '!K56="","",'入力シート '!K56)</f>
        <v/>
      </c>
      <c r="AF28" s="142"/>
      <c r="AG28" s="142"/>
      <c r="AH28" s="142"/>
      <c r="AI28" s="143"/>
      <c r="AJ28" s="141" t="str">
        <f>IF('入力シート '!L56="","",'入力シート '!L56)</f>
        <v/>
      </c>
      <c r="AK28" s="142"/>
      <c r="AL28" s="143"/>
      <c r="AM28" s="138" t="str">
        <f>IF('入力シート '!M56="","",'入力シート '!M56)</f>
        <v/>
      </c>
      <c r="AN28" s="140"/>
    </row>
    <row r="29" spans="1:40" ht="28" customHeight="1">
      <c r="A29" s="138" t="str">
        <f>IF('入力シート '!G42="","",IF('入力シート '!F42="○","("&amp;'入力シート '!G42&amp;")",'入力シート '!G42))</f>
        <v/>
      </c>
      <c r="B29" s="140"/>
      <c r="C29" s="138" t="str">
        <f>IF('入力シート '!V42="","",'入力シート '!V42)</f>
        <v/>
      </c>
      <c r="D29" s="139"/>
      <c r="E29" s="139"/>
      <c r="F29" s="139"/>
      <c r="G29" s="139"/>
      <c r="H29" s="139"/>
      <c r="I29" s="139"/>
      <c r="J29" s="140"/>
      <c r="K29" s="141" t="str">
        <f>IF('入力シート '!K42="","",'入力シート '!K42)</f>
        <v/>
      </c>
      <c r="L29" s="142"/>
      <c r="M29" s="142"/>
      <c r="N29" s="142"/>
      <c r="O29" s="143"/>
      <c r="P29" s="141" t="str">
        <f>IF('入力シート '!L42="","",'入力シート '!L42)</f>
        <v/>
      </c>
      <c r="Q29" s="142"/>
      <c r="R29" s="143"/>
      <c r="S29" s="144" t="str">
        <f>IF('入力シート '!M42="","",'入力シート '!M42)</f>
        <v/>
      </c>
      <c r="T29" s="145"/>
      <c r="U29" s="146" t="str">
        <f>IF('入力シート '!G57="","",IF('入力シート '!F57="○","("&amp;'入力シート '!G57&amp;")",'入力シート '!G57))</f>
        <v/>
      </c>
      <c r="V29" s="140"/>
      <c r="W29" s="138" t="str">
        <f>IF('入力シート '!V57="","",'入力シート '!V57)</f>
        <v/>
      </c>
      <c r="X29" s="139"/>
      <c r="Y29" s="139"/>
      <c r="Z29" s="139"/>
      <c r="AA29" s="139"/>
      <c r="AB29" s="139"/>
      <c r="AC29" s="139"/>
      <c r="AD29" s="140"/>
      <c r="AE29" s="141" t="str">
        <f>IF('入力シート '!K57="","",'入力シート '!K57)</f>
        <v/>
      </c>
      <c r="AF29" s="142"/>
      <c r="AG29" s="142"/>
      <c r="AH29" s="142"/>
      <c r="AI29" s="143"/>
      <c r="AJ29" s="141" t="str">
        <f>IF('入力シート '!L57="","",'入力シート '!L57)</f>
        <v/>
      </c>
      <c r="AK29" s="142"/>
      <c r="AL29" s="143"/>
      <c r="AM29" s="138" t="str">
        <f>IF('入力シート '!M57="","",'入力シート '!M57)</f>
        <v/>
      </c>
      <c r="AN29" s="140"/>
    </row>
    <row r="30" spans="1:40" ht="28" customHeight="1">
      <c r="A30" s="138" t="str">
        <f>IF('入力シート '!G43="","",IF('入力シート '!F43="○","("&amp;'入力シート '!G43&amp;")",'入力シート '!G43))</f>
        <v/>
      </c>
      <c r="B30" s="140"/>
      <c r="C30" s="138" t="str">
        <f>IF('入力シート '!V43="","",'入力シート '!V43)</f>
        <v/>
      </c>
      <c r="D30" s="139"/>
      <c r="E30" s="139"/>
      <c r="F30" s="139"/>
      <c r="G30" s="139"/>
      <c r="H30" s="139"/>
      <c r="I30" s="139"/>
      <c r="J30" s="140"/>
      <c r="K30" s="141" t="str">
        <f>IF('入力シート '!K43="","",'入力シート '!K43)</f>
        <v/>
      </c>
      <c r="L30" s="142"/>
      <c r="M30" s="142"/>
      <c r="N30" s="142"/>
      <c r="O30" s="143"/>
      <c r="P30" s="141" t="str">
        <f>IF('入力シート '!L43="","",'入力シート '!L43)</f>
        <v/>
      </c>
      <c r="Q30" s="142"/>
      <c r="R30" s="143"/>
      <c r="S30" s="144" t="str">
        <f>IF('入力シート '!M43="","",'入力シート '!M43)</f>
        <v/>
      </c>
      <c r="T30" s="145"/>
      <c r="U30" s="146" t="str">
        <f>IF('入力シート '!G58="","",IF('入力シート '!F58="○","("&amp;'入力シート '!G58&amp;")",'入力シート '!G58))</f>
        <v/>
      </c>
      <c r="V30" s="140"/>
      <c r="W30" s="138" t="str">
        <f>IF('入力シート '!V58="","",'入力シート '!V58)</f>
        <v/>
      </c>
      <c r="X30" s="139"/>
      <c r="Y30" s="139"/>
      <c r="Z30" s="139"/>
      <c r="AA30" s="139"/>
      <c r="AB30" s="139"/>
      <c r="AC30" s="139"/>
      <c r="AD30" s="140"/>
      <c r="AE30" s="141" t="str">
        <f>IF('入力シート '!K58="","",'入力シート '!K58)</f>
        <v/>
      </c>
      <c r="AF30" s="142"/>
      <c r="AG30" s="142"/>
      <c r="AH30" s="142"/>
      <c r="AI30" s="143"/>
      <c r="AJ30" s="141" t="str">
        <f>IF('入力シート '!L58="","",'入力シート '!L58)</f>
        <v/>
      </c>
      <c r="AK30" s="142"/>
      <c r="AL30" s="143"/>
      <c r="AM30" s="138" t="str">
        <f>IF('入力シート '!M58="","",'入力シート '!M58)</f>
        <v/>
      </c>
      <c r="AN30" s="140"/>
    </row>
    <row r="31" spans="1:40" ht="28" customHeight="1">
      <c r="A31" s="138" t="str">
        <f>IF('入力シート '!G44="","",IF('入力シート '!F44="○","("&amp;'入力シート '!G44&amp;")",'入力シート '!G44))</f>
        <v/>
      </c>
      <c r="B31" s="140"/>
      <c r="C31" s="138" t="str">
        <f>IF('入力シート '!V44="","",'入力シート '!V44)</f>
        <v/>
      </c>
      <c r="D31" s="139"/>
      <c r="E31" s="139"/>
      <c r="F31" s="139"/>
      <c r="G31" s="139"/>
      <c r="H31" s="139"/>
      <c r="I31" s="139"/>
      <c r="J31" s="140"/>
      <c r="K31" s="141" t="str">
        <f>IF('入力シート '!K44="","",'入力シート '!K44)</f>
        <v/>
      </c>
      <c r="L31" s="142"/>
      <c r="M31" s="142"/>
      <c r="N31" s="142"/>
      <c r="O31" s="143"/>
      <c r="P31" s="141" t="str">
        <f>IF('入力シート '!L44="","",'入力シート '!L44)</f>
        <v/>
      </c>
      <c r="Q31" s="142"/>
      <c r="R31" s="143"/>
      <c r="S31" s="144" t="str">
        <f>IF('入力シート '!M44="","",'入力シート '!M44)</f>
        <v/>
      </c>
      <c r="T31" s="145"/>
      <c r="U31" s="146" t="str">
        <f>IF('入力シート '!G59="","",IF('入力シート '!F59="○","("&amp;'入力シート '!G59&amp;")",'入力シート '!G59))</f>
        <v/>
      </c>
      <c r="V31" s="140"/>
      <c r="W31" s="138" t="str">
        <f>IF('入力シート '!V59="","",'入力シート '!V59)</f>
        <v/>
      </c>
      <c r="X31" s="139"/>
      <c r="Y31" s="139"/>
      <c r="Z31" s="139"/>
      <c r="AA31" s="139"/>
      <c r="AB31" s="139"/>
      <c r="AC31" s="139"/>
      <c r="AD31" s="140"/>
      <c r="AE31" s="141" t="str">
        <f>IF('入力シート '!K59="","",'入力シート '!K59)</f>
        <v/>
      </c>
      <c r="AF31" s="142"/>
      <c r="AG31" s="142"/>
      <c r="AH31" s="142"/>
      <c r="AI31" s="143"/>
      <c r="AJ31" s="141" t="str">
        <f>IF('入力シート '!L59="","",'入力シート '!L59)</f>
        <v/>
      </c>
      <c r="AK31" s="142"/>
      <c r="AL31" s="143"/>
      <c r="AM31" s="138" t="str">
        <f>IF('入力シート '!M59="","",'入力シート '!M59)</f>
        <v/>
      </c>
      <c r="AN31" s="140"/>
    </row>
    <row r="32" spans="1:40" ht="28" customHeight="1">
      <c r="A32" s="138" t="str">
        <f>IF('入力シート '!G45="","",IF('入力シート '!F45="○","("&amp;'入力シート '!G45&amp;")",'入力シート '!G45))</f>
        <v/>
      </c>
      <c r="B32" s="140"/>
      <c r="C32" s="138" t="str">
        <f>IF('入力シート '!V45="","",'入力シート '!V45)</f>
        <v/>
      </c>
      <c r="D32" s="139"/>
      <c r="E32" s="139"/>
      <c r="F32" s="139"/>
      <c r="G32" s="139"/>
      <c r="H32" s="139"/>
      <c r="I32" s="139"/>
      <c r="J32" s="140"/>
      <c r="K32" s="141" t="str">
        <f>IF('入力シート '!K45="","",'入力シート '!K45)</f>
        <v/>
      </c>
      <c r="L32" s="142"/>
      <c r="M32" s="142"/>
      <c r="N32" s="142"/>
      <c r="O32" s="143"/>
      <c r="P32" s="141" t="str">
        <f>IF('入力シート '!L45="","",'入力シート '!L45)</f>
        <v/>
      </c>
      <c r="Q32" s="142"/>
      <c r="R32" s="143"/>
      <c r="S32" s="144" t="str">
        <f>IF('入力シート '!M45="","",'入力シート '!M45)</f>
        <v/>
      </c>
      <c r="T32" s="145"/>
      <c r="U32" s="146" t="str">
        <f>IF('入力シート '!G60="","",IF('入力シート '!F60="○","("&amp;'入力シート '!G60&amp;")",'入力シート '!G60))</f>
        <v/>
      </c>
      <c r="V32" s="140"/>
      <c r="W32" s="138" t="str">
        <f>IF('入力シート '!V60="","",'入力シート '!V60)</f>
        <v/>
      </c>
      <c r="X32" s="139"/>
      <c r="Y32" s="139"/>
      <c r="Z32" s="139"/>
      <c r="AA32" s="139"/>
      <c r="AB32" s="139"/>
      <c r="AC32" s="139"/>
      <c r="AD32" s="140"/>
      <c r="AE32" s="141" t="str">
        <f>IF('入力シート '!K60="","",'入力シート '!K60)</f>
        <v/>
      </c>
      <c r="AF32" s="142"/>
      <c r="AG32" s="142"/>
      <c r="AH32" s="142"/>
      <c r="AI32" s="143"/>
      <c r="AJ32" s="141" t="str">
        <f>IF('入力シート '!L60="","",'入力シート '!L60)</f>
        <v/>
      </c>
      <c r="AK32" s="142"/>
      <c r="AL32" s="143"/>
      <c r="AM32" s="138" t="str">
        <f>IF('入力シート '!M60="","",'入力シート '!M60)</f>
        <v/>
      </c>
      <c r="AN32" s="140"/>
    </row>
    <row r="33" spans="1:40" ht="28" customHeight="1">
      <c r="A33" s="138" t="str">
        <f>IF('入力シート '!G46="","",IF('入力シート '!F46="○","("&amp;'入力シート '!G46&amp;")",'入力シート '!G46))</f>
        <v/>
      </c>
      <c r="B33" s="140"/>
      <c r="C33" s="138" t="str">
        <f>IF('入力シート '!V46="","",'入力シート '!V46)</f>
        <v/>
      </c>
      <c r="D33" s="139"/>
      <c r="E33" s="139"/>
      <c r="F33" s="139"/>
      <c r="G33" s="139"/>
      <c r="H33" s="139"/>
      <c r="I33" s="139"/>
      <c r="J33" s="140"/>
      <c r="K33" s="141" t="str">
        <f>IF('入力シート '!K46="","",'入力シート '!K46)</f>
        <v/>
      </c>
      <c r="L33" s="142"/>
      <c r="M33" s="142"/>
      <c r="N33" s="142"/>
      <c r="O33" s="143"/>
      <c r="P33" s="141" t="str">
        <f>IF('入力シート '!L46="","",'入力シート '!L46)</f>
        <v/>
      </c>
      <c r="Q33" s="142"/>
      <c r="R33" s="143"/>
      <c r="S33" s="144" t="str">
        <f>IF('入力シート '!M46="","",'入力シート '!M46)</f>
        <v/>
      </c>
      <c r="T33" s="145"/>
      <c r="U33" s="146" t="str">
        <f>IF('入力シート '!G61="","",IF('入力シート '!F61="○","("&amp;'入力シート '!G61&amp;")",'入力シート '!G61))</f>
        <v/>
      </c>
      <c r="V33" s="140"/>
      <c r="W33" s="138" t="str">
        <f>IF('入力シート '!V61="","",'入力シート '!V61)</f>
        <v/>
      </c>
      <c r="X33" s="139"/>
      <c r="Y33" s="139"/>
      <c r="Z33" s="139"/>
      <c r="AA33" s="139"/>
      <c r="AB33" s="139"/>
      <c r="AC33" s="139"/>
      <c r="AD33" s="140"/>
      <c r="AE33" s="141" t="str">
        <f>IF('入力シート '!K61="","",'入力シート '!K61)</f>
        <v/>
      </c>
      <c r="AF33" s="142"/>
      <c r="AG33" s="142"/>
      <c r="AH33" s="142"/>
      <c r="AI33" s="143"/>
      <c r="AJ33" s="141" t="str">
        <f>IF('入力シート '!L61="","",'入力シート '!L61)</f>
        <v/>
      </c>
      <c r="AK33" s="142"/>
      <c r="AL33" s="143"/>
      <c r="AM33" s="138" t="str">
        <f>IF('入力シート '!M61="","",'入力シート '!M61)</f>
        <v/>
      </c>
      <c r="AN33" s="140"/>
    </row>
    <row r="34" spans="1:40" ht="28" customHeight="1">
      <c r="A34" s="138" t="str">
        <f>IF('入力シート '!G47="","",IF('入力シート '!F47="○","("&amp;'入力シート '!G47&amp;")",'入力シート '!G47))</f>
        <v/>
      </c>
      <c r="B34" s="140"/>
      <c r="C34" s="138" t="str">
        <f>IF('入力シート '!V47="","",'入力シート '!V47)</f>
        <v/>
      </c>
      <c r="D34" s="139"/>
      <c r="E34" s="139"/>
      <c r="F34" s="139"/>
      <c r="G34" s="139"/>
      <c r="H34" s="139"/>
      <c r="I34" s="139"/>
      <c r="J34" s="140"/>
      <c r="K34" s="141" t="str">
        <f>IF('入力シート '!K47="","",'入力シート '!K47)</f>
        <v/>
      </c>
      <c r="L34" s="142"/>
      <c r="M34" s="142"/>
      <c r="N34" s="142"/>
      <c r="O34" s="143"/>
      <c r="P34" s="141" t="str">
        <f>IF('入力シート '!L47="","",'入力シート '!L47)</f>
        <v/>
      </c>
      <c r="Q34" s="142"/>
      <c r="R34" s="143"/>
      <c r="S34" s="144" t="str">
        <f>IF('入力シート '!M47="","",'入力シート '!M47)</f>
        <v/>
      </c>
      <c r="T34" s="145"/>
      <c r="U34" s="146" t="str">
        <f>IF('入力シート '!G62="","",IF('入力シート '!F62="○","("&amp;'入力シート '!G62&amp;")",'入力シート '!G62))</f>
        <v/>
      </c>
      <c r="V34" s="140"/>
      <c r="W34" s="138" t="str">
        <f>IF('入力シート '!V62="","",'入力シート '!V62)</f>
        <v/>
      </c>
      <c r="X34" s="139"/>
      <c r="Y34" s="139"/>
      <c r="Z34" s="139"/>
      <c r="AA34" s="139"/>
      <c r="AB34" s="139"/>
      <c r="AC34" s="139"/>
      <c r="AD34" s="140"/>
      <c r="AE34" s="141" t="str">
        <f>IF('入力シート '!K62="","",'入力シート '!K62)</f>
        <v/>
      </c>
      <c r="AF34" s="142"/>
      <c r="AG34" s="142"/>
      <c r="AH34" s="142"/>
      <c r="AI34" s="143"/>
      <c r="AJ34" s="141" t="str">
        <f>IF('入力シート '!L62="","",'入力シート '!L62)</f>
        <v/>
      </c>
      <c r="AK34" s="142"/>
      <c r="AL34" s="143"/>
      <c r="AM34" s="138" t="str">
        <f>IF('入力シート '!M62="","",'入力シート '!M62)</f>
        <v/>
      </c>
      <c r="AN34" s="140"/>
    </row>
    <row r="35" spans="1:40" ht="28" customHeight="1">
      <c r="A35" s="138" t="str">
        <f>IF('入力シート '!G48="","",IF('入力シート '!F48="○","("&amp;'入力シート '!G48&amp;")",'入力シート '!G48))</f>
        <v/>
      </c>
      <c r="B35" s="140"/>
      <c r="C35" s="138" t="str">
        <f>IF('入力シート '!V48="","",'入力シート '!V48)</f>
        <v/>
      </c>
      <c r="D35" s="139"/>
      <c r="E35" s="139"/>
      <c r="F35" s="139"/>
      <c r="G35" s="139"/>
      <c r="H35" s="139"/>
      <c r="I35" s="139"/>
      <c r="J35" s="140"/>
      <c r="K35" s="141" t="str">
        <f>IF('入力シート '!K48="","",'入力シート '!K48)</f>
        <v/>
      </c>
      <c r="L35" s="142"/>
      <c r="M35" s="142"/>
      <c r="N35" s="142"/>
      <c r="O35" s="143"/>
      <c r="P35" s="141" t="str">
        <f>IF('入力シート '!L48="","",'入力シート '!L48)</f>
        <v/>
      </c>
      <c r="Q35" s="142"/>
      <c r="R35" s="143"/>
      <c r="S35" s="144" t="str">
        <f>IF('入力シート '!M48="","",'入力シート '!M48)</f>
        <v/>
      </c>
      <c r="T35" s="145"/>
      <c r="U35" s="146" t="str">
        <f>IF('入力シート '!G63="","",IF('入力シート '!F63="○","("&amp;'入力シート '!G63&amp;")",'入力シート '!G63))</f>
        <v/>
      </c>
      <c r="V35" s="140"/>
      <c r="W35" s="138" t="str">
        <f>IF('入力シート '!V63="","",'入力シート '!V63)</f>
        <v/>
      </c>
      <c r="X35" s="139"/>
      <c r="Y35" s="139"/>
      <c r="Z35" s="139"/>
      <c r="AA35" s="139"/>
      <c r="AB35" s="139"/>
      <c r="AC35" s="139"/>
      <c r="AD35" s="140"/>
      <c r="AE35" s="141" t="str">
        <f>IF('入力シート '!K63="","",'入力シート '!K63)</f>
        <v/>
      </c>
      <c r="AF35" s="142"/>
      <c r="AG35" s="142"/>
      <c r="AH35" s="142"/>
      <c r="AI35" s="143"/>
      <c r="AJ35" s="141" t="str">
        <f>IF('入力シート '!L63="","",'入力シート '!L63)</f>
        <v/>
      </c>
      <c r="AK35" s="142"/>
      <c r="AL35" s="143"/>
      <c r="AM35" s="138" t="str">
        <f>IF('入力シート '!M63="","",'入力シート '!M63)</f>
        <v/>
      </c>
      <c r="AN35" s="140"/>
    </row>
    <row r="36" spans="1:40" ht="28" customHeight="1">
      <c r="A36" s="138" t="str">
        <f>IF('入力シート '!G49="","",IF('入力シート '!F49="○","("&amp;'入力シート '!G49&amp;")",'入力シート '!G49))</f>
        <v/>
      </c>
      <c r="B36" s="140"/>
      <c r="C36" s="138" t="str">
        <f>IF('入力シート '!V49="","",'入力シート '!V49)</f>
        <v/>
      </c>
      <c r="D36" s="139"/>
      <c r="E36" s="139"/>
      <c r="F36" s="139"/>
      <c r="G36" s="139"/>
      <c r="H36" s="139"/>
      <c r="I36" s="139"/>
      <c r="J36" s="140"/>
      <c r="K36" s="141" t="str">
        <f>IF('入力シート '!K49="","",'入力シート '!K49)</f>
        <v/>
      </c>
      <c r="L36" s="142"/>
      <c r="M36" s="142"/>
      <c r="N36" s="142"/>
      <c r="O36" s="143"/>
      <c r="P36" s="141" t="str">
        <f>IF('入力シート '!L49="","",'入力シート '!L49)</f>
        <v/>
      </c>
      <c r="Q36" s="142"/>
      <c r="R36" s="143"/>
      <c r="S36" s="144" t="str">
        <f>IF('入力シート '!M49="","",'入力シート '!M49)</f>
        <v/>
      </c>
      <c r="T36" s="145"/>
      <c r="U36" s="146" t="str">
        <f>IF('入力シート '!G64="","",IF('入力シート '!F64="○","("&amp;'入力シート '!G64&amp;")",'入力シート '!G64))</f>
        <v/>
      </c>
      <c r="V36" s="140"/>
      <c r="W36" s="138" t="str">
        <f>IF('入力シート '!V64="","",'入力シート '!V64)</f>
        <v/>
      </c>
      <c r="X36" s="139"/>
      <c r="Y36" s="139"/>
      <c r="Z36" s="139"/>
      <c r="AA36" s="139"/>
      <c r="AB36" s="139"/>
      <c r="AC36" s="139"/>
      <c r="AD36" s="140"/>
      <c r="AE36" s="141" t="str">
        <f>IF('入力シート '!K64="","",'入力シート '!K64)</f>
        <v/>
      </c>
      <c r="AF36" s="142"/>
      <c r="AG36" s="142"/>
      <c r="AH36" s="142"/>
      <c r="AI36" s="143"/>
      <c r="AJ36" s="141" t="str">
        <f>IF('入力シート '!L64="","",'入力シート '!L64)</f>
        <v/>
      </c>
      <c r="AK36" s="142"/>
      <c r="AL36" s="143"/>
      <c r="AM36" s="138" t="str">
        <f>IF('入力シート '!M64="","",'入力シート '!M64)</f>
        <v/>
      </c>
      <c r="AN36" s="140"/>
    </row>
    <row r="38" spans="1:40" s="2" customFormat="1" ht="15">
      <c r="A38" s="2" t="s">
        <v>57</v>
      </c>
    </row>
    <row r="40" spans="1:40" s="2" customFormat="1" ht="15">
      <c r="A40" s="128" t="s">
        <v>71</v>
      </c>
      <c r="B40" s="128"/>
      <c r="C40" s="128">
        <f>'入力シート '!H12</f>
        <v>0</v>
      </c>
      <c r="D40" s="128"/>
      <c r="E40" s="2" t="s">
        <v>72</v>
      </c>
      <c r="F40" s="128">
        <f>'入力シート '!I12</f>
        <v>0</v>
      </c>
      <c r="G40" s="128"/>
      <c r="H40" s="2" t="s">
        <v>73</v>
      </c>
      <c r="I40" s="128">
        <f>'入力シート '!J12</f>
        <v>0</v>
      </c>
      <c r="J40" s="128"/>
      <c r="K40" s="2" t="s">
        <v>74</v>
      </c>
    </row>
    <row r="41" spans="1:40" ht="15">
      <c r="A41" s="2"/>
    </row>
    <row r="42" spans="1:40" s="2" customFormat="1" ht="15">
      <c r="V42" s="60" t="str">
        <f>'入力シート '!R13</f>
        <v/>
      </c>
      <c r="X42" s="2" t="s">
        <v>58</v>
      </c>
      <c r="AJ42" s="60">
        <f>'入力シート '!H18</f>
        <v>0</v>
      </c>
      <c r="AL42" s="2" t="s">
        <v>59</v>
      </c>
    </row>
    <row r="44" spans="1:40" s="2" customFormat="1" ht="15">
      <c r="A44" s="2" t="s">
        <v>62</v>
      </c>
    </row>
  </sheetData>
  <sheetProtection sheet="1" objects="1" scenarios="1"/>
  <mergeCells count="214">
    <mergeCell ref="AM31:AN31"/>
    <mergeCell ref="A32:B32"/>
    <mergeCell ref="C32:J32"/>
    <mergeCell ref="K32:O32"/>
    <mergeCell ref="P32:R32"/>
    <mergeCell ref="S32:T32"/>
    <mergeCell ref="U32:V32"/>
    <mergeCell ref="W32:AD32"/>
    <mergeCell ref="AE32:AI32"/>
    <mergeCell ref="AJ32:AL32"/>
    <mergeCell ref="AM32:AN32"/>
    <mergeCell ref="A31:B31"/>
    <mergeCell ref="C31:J31"/>
    <mergeCell ref="K31:O31"/>
    <mergeCell ref="P31:R31"/>
    <mergeCell ref="S31:T31"/>
    <mergeCell ref="U31:V31"/>
    <mergeCell ref="W31:AD31"/>
    <mergeCell ref="AE31:AI31"/>
    <mergeCell ref="AJ31:AL31"/>
    <mergeCell ref="S29:T29"/>
    <mergeCell ref="U29:V29"/>
    <mergeCell ref="W29:AD29"/>
    <mergeCell ref="AE29:AI29"/>
    <mergeCell ref="AJ29:AL29"/>
    <mergeCell ref="AM29:AN29"/>
    <mergeCell ref="A30:B30"/>
    <mergeCell ref="C30:J30"/>
    <mergeCell ref="K30:O30"/>
    <mergeCell ref="P30:R30"/>
    <mergeCell ref="S30:T30"/>
    <mergeCell ref="U30:V30"/>
    <mergeCell ref="W30:AD30"/>
    <mergeCell ref="AE30:AI30"/>
    <mergeCell ref="AJ30:AL30"/>
    <mergeCell ref="AM30:AN30"/>
    <mergeCell ref="I40:J40"/>
    <mergeCell ref="A36:B36"/>
    <mergeCell ref="C36:J36"/>
    <mergeCell ref="K36:O36"/>
    <mergeCell ref="P36:R36"/>
    <mergeCell ref="S36:T36"/>
    <mergeCell ref="U36:V36"/>
    <mergeCell ref="W36:AD36"/>
    <mergeCell ref="AE36:AI36"/>
    <mergeCell ref="A40:B40"/>
    <mergeCell ref="C40:D40"/>
    <mergeCell ref="F40:G40"/>
    <mergeCell ref="AJ36:AL36"/>
    <mergeCell ref="AM34:AN34"/>
    <mergeCell ref="A35:B35"/>
    <mergeCell ref="C35:J35"/>
    <mergeCell ref="K35:O35"/>
    <mergeCell ref="P35:R35"/>
    <mergeCell ref="S35:T35"/>
    <mergeCell ref="U35:V35"/>
    <mergeCell ref="W35:AD35"/>
    <mergeCell ref="AE35:AI35"/>
    <mergeCell ref="AJ35:AL35"/>
    <mergeCell ref="AM35:AN35"/>
    <mergeCell ref="A34:B34"/>
    <mergeCell ref="C34:J34"/>
    <mergeCell ref="K34:O34"/>
    <mergeCell ref="P34:R34"/>
    <mergeCell ref="S34:T34"/>
    <mergeCell ref="U34:V34"/>
    <mergeCell ref="W34:AD34"/>
    <mergeCell ref="AE34:AI34"/>
    <mergeCell ref="AJ34:AL34"/>
    <mergeCell ref="AM36:AN36"/>
    <mergeCell ref="AM28:AN28"/>
    <mergeCell ref="A33:B33"/>
    <mergeCell ref="C33:J33"/>
    <mergeCell ref="K33:O33"/>
    <mergeCell ref="P33:R33"/>
    <mergeCell ref="S33:T33"/>
    <mergeCell ref="U33:V33"/>
    <mergeCell ref="W33:AD33"/>
    <mergeCell ref="AE33:AI33"/>
    <mergeCell ref="AJ33:AL33"/>
    <mergeCell ref="AM33:AN33"/>
    <mergeCell ref="A28:B28"/>
    <mergeCell ref="C28:J28"/>
    <mergeCell ref="K28:O28"/>
    <mergeCell ref="P28:R28"/>
    <mergeCell ref="S28:T28"/>
    <mergeCell ref="U28:V28"/>
    <mergeCell ref="W28:AD28"/>
    <mergeCell ref="AE28:AI28"/>
    <mergeCell ref="AJ28:AL28"/>
    <mergeCell ref="A29:B29"/>
    <mergeCell ref="C29:J29"/>
    <mergeCell ref="K29:O29"/>
    <mergeCell ref="P29:R29"/>
    <mergeCell ref="AM26:AN26"/>
    <mergeCell ref="A27:B27"/>
    <mergeCell ref="C27:J27"/>
    <mergeCell ref="K27:O27"/>
    <mergeCell ref="P27:R27"/>
    <mergeCell ref="S27:T27"/>
    <mergeCell ref="U27:V27"/>
    <mergeCell ref="W27:AD27"/>
    <mergeCell ref="AE27:AI27"/>
    <mergeCell ref="AJ27:AL27"/>
    <mergeCell ref="AM27:AN27"/>
    <mergeCell ref="A26:B26"/>
    <mergeCell ref="C26:J26"/>
    <mergeCell ref="K26:O26"/>
    <mergeCell ref="P26:R26"/>
    <mergeCell ref="S26:T26"/>
    <mergeCell ref="U26:V26"/>
    <mergeCell ref="W26:AD26"/>
    <mergeCell ref="AE26:AI26"/>
    <mergeCell ref="AJ26:AL26"/>
    <mergeCell ref="AM24:AN24"/>
    <mergeCell ref="A25:B25"/>
    <mergeCell ref="C25:J25"/>
    <mergeCell ref="K25:O25"/>
    <mergeCell ref="P25:R25"/>
    <mergeCell ref="S25:T25"/>
    <mergeCell ref="U25:V25"/>
    <mergeCell ref="W25:AD25"/>
    <mergeCell ref="AE25:AI25"/>
    <mergeCell ref="AJ25:AL25"/>
    <mergeCell ref="AM25:AN25"/>
    <mergeCell ref="A24:B24"/>
    <mergeCell ref="C24:J24"/>
    <mergeCell ref="K24:O24"/>
    <mergeCell ref="P24:R24"/>
    <mergeCell ref="S24:T24"/>
    <mergeCell ref="U24:V24"/>
    <mergeCell ref="W24:AD24"/>
    <mergeCell ref="AE24:AI24"/>
    <mergeCell ref="AJ24:AL24"/>
    <mergeCell ref="W22:AD22"/>
    <mergeCell ref="AE22:AI22"/>
    <mergeCell ref="AJ22:AL22"/>
    <mergeCell ref="AM22:AN22"/>
    <mergeCell ref="A23:B23"/>
    <mergeCell ref="C23:J23"/>
    <mergeCell ref="K23:O23"/>
    <mergeCell ref="P23:R23"/>
    <mergeCell ref="S23:T23"/>
    <mergeCell ref="U23:V23"/>
    <mergeCell ref="A22:B22"/>
    <mergeCell ref="C22:J22"/>
    <mergeCell ref="K22:O22"/>
    <mergeCell ref="P22:R22"/>
    <mergeCell ref="S22:T22"/>
    <mergeCell ref="U22:V22"/>
    <mergeCell ref="W23:AD23"/>
    <mergeCell ref="AE23:AI23"/>
    <mergeCell ref="AJ23:AL23"/>
    <mergeCell ref="AM23:AN23"/>
    <mergeCell ref="W20:AD21"/>
    <mergeCell ref="AE20:AI21"/>
    <mergeCell ref="AJ20:AL20"/>
    <mergeCell ref="AM20:AN21"/>
    <mergeCell ref="P21:R21"/>
    <mergeCell ref="AJ21:AL21"/>
    <mergeCell ref="A20:B21"/>
    <mergeCell ref="C20:J21"/>
    <mergeCell ref="K20:O21"/>
    <mergeCell ref="P20:R20"/>
    <mergeCell ref="S20:T21"/>
    <mergeCell ref="U20:V21"/>
    <mergeCell ref="U17:U18"/>
    <mergeCell ref="V17:X18"/>
    <mergeCell ref="Y17:AB18"/>
    <mergeCell ref="AC17:AN17"/>
    <mergeCell ref="A18:D18"/>
    <mergeCell ref="M18:P18"/>
    <mergeCell ref="AC18:AN18"/>
    <mergeCell ref="T16:U16"/>
    <mergeCell ref="W16:X16"/>
    <mergeCell ref="A17:D17"/>
    <mergeCell ref="E17:E18"/>
    <mergeCell ref="F17:H18"/>
    <mergeCell ref="I17:I18"/>
    <mergeCell ref="J17:L18"/>
    <mergeCell ref="M17:P17"/>
    <mergeCell ref="Q17:Q18"/>
    <mergeCell ref="R17:T18"/>
    <mergeCell ref="A11:D13"/>
    <mergeCell ref="E11:X13"/>
    <mergeCell ref="Y11:AB13"/>
    <mergeCell ref="AC11:AN11"/>
    <mergeCell ref="AC12:AN13"/>
    <mergeCell ref="A14:D16"/>
    <mergeCell ref="E14:F14"/>
    <mergeCell ref="G14:I14"/>
    <mergeCell ref="K14:N14"/>
    <mergeCell ref="Y14:AB16"/>
    <mergeCell ref="E15:X15"/>
    <mergeCell ref="AE15:AF15"/>
    <mergeCell ref="AH15:AI15"/>
    <mergeCell ref="AK15:AM15"/>
    <mergeCell ref="E16:F16"/>
    <mergeCell ref="G16:H16"/>
    <mergeCell ref="J16:K16"/>
    <mergeCell ref="M16:N16"/>
    <mergeCell ref="O16:P16"/>
    <mergeCell ref="Q16:R16"/>
    <mergeCell ref="G1:AH1"/>
    <mergeCell ref="C3:D3"/>
    <mergeCell ref="C4:D4"/>
    <mergeCell ref="C5:D5"/>
    <mergeCell ref="C7:D7"/>
    <mergeCell ref="C8:D8"/>
    <mergeCell ref="AC7:AE9"/>
    <mergeCell ref="AG7:AN7"/>
    <mergeCell ref="AG8:AN8"/>
    <mergeCell ref="E7:K7"/>
    <mergeCell ref="E8:K8"/>
  </mergeCells>
  <phoneticPr fontId="1"/>
  <pageMargins left="0.75" right="0.75" top="1" bottom="1" header="0.51200000000000001" footer="0.51200000000000001"/>
  <pageSetup paperSize="9" scale="75" orientation="portrait" horizontalDpi="4294967293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7E283-E1AB-8745-AF5F-AAD336CB8337}">
  <sheetPr>
    <tabColor rgb="FF92D050"/>
  </sheetPr>
  <dimension ref="A1:AN44"/>
  <sheetViews>
    <sheetView topLeftCell="A7" workbookViewId="0">
      <selection activeCell="W35" sqref="W35:AD35"/>
    </sheetView>
  </sheetViews>
  <sheetFormatPr baseColWidth="10" defaultColWidth="9" defaultRowHeight="14"/>
  <cols>
    <col min="1" max="46" width="2.6640625" style="1" customWidth="1"/>
    <col min="47" max="16384" width="9" style="1"/>
  </cols>
  <sheetData>
    <row r="1" spans="1:40" ht="24">
      <c r="G1" s="99" t="s">
        <v>45</v>
      </c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</row>
    <row r="3" spans="1:40" s="2" customFormat="1" ht="20.25" customHeight="1">
      <c r="C3" s="100" t="str">
        <f>IF('大会参加申込書(1)'!C3="","",'大会参加申込書(1)'!C3)</f>
        <v/>
      </c>
      <c r="D3" s="101"/>
      <c r="E3" s="3" t="str">
        <f>'大会参加申込書(1)'!E3</f>
        <v>　第80回高校春季総合体育大会兼第77回インターハイ予選大会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5"/>
    </row>
    <row r="4" spans="1:40" s="2" customFormat="1" ht="20.25" customHeight="1">
      <c r="C4" s="100" t="str">
        <f>IF('大会参加申込書(1)'!C4="","",'大会参加申込書(1)'!C4)</f>
        <v/>
      </c>
      <c r="D4" s="101"/>
      <c r="E4" s="3" t="str">
        <f>'大会参加申込書(1)'!E4</f>
        <v>　第81回高校秋季総合体育大会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5"/>
    </row>
    <row r="5" spans="1:40" s="2" customFormat="1" ht="20.25" customHeight="1">
      <c r="C5" s="100" t="str">
        <f>IF('大会参加申込書(1)'!C5="","",'大会参加申込書(1)'!C5)</f>
        <v/>
      </c>
      <c r="D5" s="101"/>
      <c r="E5" s="3" t="str">
        <f>'大会参加申込書(1)'!E5</f>
        <v>　第78回高校新人大会兼第50回全国選抜大会予選大会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5"/>
    </row>
    <row r="6" spans="1:40" ht="15" thickBot="1"/>
    <row r="7" spans="1:40" s="2" customFormat="1" ht="20.25" customHeight="1">
      <c r="C7" s="100" t="str">
        <f>IF('大会参加申込書(1)'!C7="","",'大会参加申込書(1)'!C7)</f>
        <v/>
      </c>
      <c r="D7" s="101"/>
      <c r="E7" s="100" t="s">
        <v>46</v>
      </c>
      <c r="F7" s="111"/>
      <c r="G7" s="111"/>
      <c r="H7" s="111"/>
      <c r="I7" s="111"/>
      <c r="J7" s="111"/>
      <c r="K7" s="101"/>
      <c r="AC7" s="147" t="s">
        <v>61</v>
      </c>
      <c r="AD7" s="148"/>
      <c r="AE7" s="149"/>
      <c r="AG7" s="100" t="s">
        <v>49</v>
      </c>
      <c r="AH7" s="111"/>
      <c r="AI7" s="111"/>
      <c r="AJ7" s="111"/>
      <c r="AK7" s="111"/>
      <c r="AL7" s="111"/>
      <c r="AM7" s="111"/>
      <c r="AN7" s="101"/>
    </row>
    <row r="8" spans="1:40" ht="20.25" customHeight="1">
      <c r="C8" s="100" t="str">
        <f>IF('大会参加申込書(1)'!C8="","",'大会参加申込書(1)'!C8)</f>
        <v/>
      </c>
      <c r="D8" s="101"/>
      <c r="E8" s="100" t="s">
        <v>47</v>
      </c>
      <c r="F8" s="111"/>
      <c r="G8" s="111"/>
      <c r="H8" s="111"/>
      <c r="I8" s="111"/>
      <c r="J8" s="111"/>
      <c r="K8" s="101"/>
      <c r="AC8" s="150"/>
      <c r="AD8" s="151"/>
      <c r="AE8" s="152"/>
      <c r="AG8" s="100" t="str">
        <f>'大会参加申込書(1)'!AG8</f>
        <v/>
      </c>
      <c r="AH8" s="111"/>
      <c r="AI8" s="111"/>
      <c r="AJ8" s="111"/>
      <c r="AK8" s="111"/>
      <c r="AL8" s="111"/>
      <c r="AM8" s="111"/>
      <c r="AN8" s="101"/>
    </row>
    <row r="9" spans="1:40" ht="20.25" customHeight="1" thickBot="1">
      <c r="Z9" s="6" t="s">
        <v>50</v>
      </c>
      <c r="AC9" s="153"/>
      <c r="AD9" s="154"/>
      <c r="AE9" s="155"/>
      <c r="AG9" s="7"/>
      <c r="AH9" s="7"/>
      <c r="AI9" s="7"/>
      <c r="AJ9" s="7"/>
      <c r="AK9" s="7"/>
      <c r="AL9" s="7"/>
      <c r="AM9" s="7"/>
      <c r="AN9" s="7"/>
    </row>
    <row r="11" spans="1:40" s="2" customFormat="1" ht="18" customHeight="1">
      <c r="A11" s="115" t="s">
        <v>63</v>
      </c>
      <c r="B11" s="116"/>
      <c r="C11" s="116"/>
      <c r="D11" s="117"/>
      <c r="E11" s="115" t="str">
        <f>IF('大会参加申込書(1)'!E11="","",'大会参加申込書(1)'!E11)</f>
        <v>高等学校</v>
      </c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7"/>
      <c r="Y11" s="124" t="s">
        <v>64</v>
      </c>
      <c r="Z11" s="125"/>
      <c r="AA11" s="125"/>
      <c r="AB11" s="126"/>
      <c r="AC11" s="115">
        <f>IF('大会参加申込書(1)'!AC11="","",'大会参加申込書(1)'!AC11)</f>
        <v>0</v>
      </c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7"/>
    </row>
    <row r="12" spans="1:40" s="2" customFormat="1" ht="18" customHeight="1">
      <c r="A12" s="118"/>
      <c r="B12" s="119"/>
      <c r="C12" s="119"/>
      <c r="D12" s="120"/>
      <c r="E12" s="118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20"/>
      <c r="Y12" s="127"/>
      <c r="Z12" s="128"/>
      <c r="AA12" s="128"/>
      <c r="AB12" s="129"/>
      <c r="AC12" s="118" t="str">
        <f>IF('大会参加申込書(1)'!AC12="","",'大会参加申込書(1)'!AC12)</f>
        <v>0　0</v>
      </c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20"/>
    </row>
    <row r="13" spans="1:40" s="2" customFormat="1" ht="18" customHeight="1">
      <c r="A13" s="121"/>
      <c r="B13" s="122"/>
      <c r="C13" s="122"/>
      <c r="D13" s="123"/>
      <c r="E13" s="121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3"/>
      <c r="Y13" s="130"/>
      <c r="Z13" s="131"/>
      <c r="AA13" s="131"/>
      <c r="AB13" s="132"/>
      <c r="AC13" s="121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3"/>
    </row>
    <row r="14" spans="1:40" s="2" customFormat="1" ht="18" customHeight="1">
      <c r="A14" s="115" t="s">
        <v>51</v>
      </c>
      <c r="B14" s="116"/>
      <c r="C14" s="116"/>
      <c r="D14" s="117"/>
      <c r="E14" s="115" t="s">
        <v>91</v>
      </c>
      <c r="F14" s="116"/>
      <c r="G14" s="116" t="str">
        <f>'大会参加申込書(1)'!G14</f>
        <v/>
      </c>
      <c r="H14" s="116"/>
      <c r="I14" s="116"/>
      <c r="J14" s="53" t="s">
        <v>69</v>
      </c>
      <c r="K14" s="116" t="str">
        <f>'大会参加申込書(1)'!K14</f>
        <v/>
      </c>
      <c r="L14" s="116"/>
      <c r="M14" s="116"/>
      <c r="N14" s="116"/>
      <c r="O14" s="53" t="s">
        <v>92</v>
      </c>
      <c r="P14" s="50"/>
      <c r="Q14" s="50"/>
      <c r="R14" s="50"/>
      <c r="S14" s="53"/>
      <c r="T14" s="53"/>
      <c r="U14" s="53"/>
      <c r="V14" s="53"/>
      <c r="W14" s="53"/>
      <c r="X14" s="54"/>
      <c r="Y14" s="124" t="s">
        <v>65</v>
      </c>
      <c r="Z14" s="125"/>
      <c r="AA14" s="125"/>
      <c r="AB14" s="126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4"/>
    </row>
    <row r="15" spans="1:40" s="2" customFormat="1" ht="18" customHeight="1">
      <c r="A15" s="118"/>
      <c r="B15" s="119"/>
      <c r="C15" s="119"/>
      <c r="D15" s="120"/>
      <c r="E15" s="118">
        <f>IF('大会参加申込書(1)'!E15="","",'大会参加申込書(1)'!E15)</f>
        <v>0</v>
      </c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20"/>
      <c r="Y15" s="127"/>
      <c r="Z15" s="128"/>
      <c r="AA15" s="128"/>
      <c r="AB15" s="129"/>
      <c r="AC15" s="55"/>
      <c r="AD15" s="55"/>
      <c r="AE15" s="119">
        <f>IF('大会参加申込書(1)'!AE15="","",'大会参加申込書(1)'!AE15)</f>
        <v>0</v>
      </c>
      <c r="AF15" s="119"/>
      <c r="AG15" s="55" t="s">
        <v>69</v>
      </c>
      <c r="AH15" s="119">
        <f>IF('大会参加申込書(1)'!AH15="","",'大会参加申込書(1)'!AH15)</f>
        <v>0</v>
      </c>
      <c r="AI15" s="119"/>
      <c r="AJ15" s="51" t="s">
        <v>69</v>
      </c>
      <c r="AK15" s="119">
        <f>IF('大会参加申込書(1)'!AK15="","",'大会参加申込書(1)'!AK15)</f>
        <v>0</v>
      </c>
      <c r="AL15" s="119"/>
      <c r="AM15" s="119"/>
      <c r="AN15" s="56"/>
    </row>
    <row r="16" spans="1:40" s="2" customFormat="1" ht="18" customHeight="1">
      <c r="A16" s="121"/>
      <c r="B16" s="122"/>
      <c r="C16" s="122"/>
      <c r="D16" s="123"/>
      <c r="E16" s="121" t="s">
        <v>68</v>
      </c>
      <c r="F16" s="122"/>
      <c r="G16" s="119">
        <f>IF('大会参加申込書(1)'!G16="","",'大会参加申込書(1)'!G16)</f>
        <v>0</v>
      </c>
      <c r="H16" s="119"/>
      <c r="I16" s="58" t="s">
        <v>69</v>
      </c>
      <c r="J16" s="119">
        <f>IF('大会参加申込書(1)'!J16="","",'大会参加申込書(1)'!J16)</f>
        <v>0</v>
      </c>
      <c r="K16" s="119"/>
      <c r="L16" s="52" t="s">
        <v>69</v>
      </c>
      <c r="M16" s="119">
        <f>IF('大会参加申込書(1)'!M16="","",'大会参加申込書(1)'!M16)</f>
        <v>0</v>
      </c>
      <c r="N16" s="119"/>
      <c r="O16" s="122" t="s">
        <v>70</v>
      </c>
      <c r="P16" s="122"/>
      <c r="Q16" s="119">
        <f>IF('大会参加申込書(1)'!Q16="","",'大会参加申込書(1)'!Q16)</f>
        <v>0</v>
      </c>
      <c r="R16" s="119"/>
      <c r="S16" s="58" t="s">
        <v>69</v>
      </c>
      <c r="T16" s="119">
        <f>IF('大会参加申込書(1)'!T16="","",'大会参加申込書(1)'!T16)</f>
        <v>0</v>
      </c>
      <c r="U16" s="119"/>
      <c r="V16" s="52" t="s">
        <v>69</v>
      </c>
      <c r="W16" s="119">
        <f>IF('大会参加申込書(1)'!W16="","",'大会参加申込書(1)'!W16)</f>
        <v>0</v>
      </c>
      <c r="X16" s="119"/>
      <c r="Y16" s="130"/>
      <c r="Z16" s="131"/>
      <c r="AA16" s="131"/>
      <c r="AB16" s="132"/>
      <c r="AC16" s="57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6"/>
    </row>
    <row r="17" spans="1:40" s="2" customFormat="1" ht="22" customHeight="1">
      <c r="A17" s="115" t="s">
        <v>52</v>
      </c>
      <c r="B17" s="116"/>
      <c r="C17" s="116"/>
      <c r="D17" s="117"/>
      <c r="E17" s="156" t="s">
        <v>60</v>
      </c>
      <c r="F17" s="116">
        <f>IF('大会参加申込書(1)'!F17="","",'大会参加申込書(1)'!F17)</f>
        <v>0</v>
      </c>
      <c r="G17" s="116"/>
      <c r="H17" s="117"/>
      <c r="I17" s="115" t="s">
        <v>67</v>
      </c>
      <c r="J17" s="116">
        <f>IF('大会参加申込書(1)'!J17="","",'大会参加申込書(1)'!J17)</f>
        <v>0</v>
      </c>
      <c r="K17" s="116"/>
      <c r="L17" s="117"/>
      <c r="M17" s="115" t="s">
        <v>52</v>
      </c>
      <c r="N17" s="116"/>
      <c r="O17" s="116"/>
      <c r="P17" s="117"/>
      <c r="Q17" s="115" t="s">
        <v>60</v>
      </c>
      <c r="R17" s="116">
        <f>IF('大会参加申込書(1)'!R17="","",'大会参加申込書(1)'!R17)</f>
        <v>0</v>
      </c>
      <c r="S17" s="116"/>
      <c r="T17" s="117"/>
      <c r="U17" s="115" t="s">
        <v>67</v>
      </c>
      <c r="V17" s="116">
        <f>IF('大会参加申込書(1)'!V17="","",'大会参加申込書(1)'!V17)</f>
        <v>0</v>
      </c>
      <c r="W17" s="116"/>
      <c r="X17" s="117"/>
      <c r="Y17" s="124" t="s">
        <v>66</v>
      </c>
      <c r="Z17" s="125"/>
      <c r="AA17" s="125"/>
      <c r="AB17" s="125"/>
      <c r="AC17" s="115">
        <f>IF('大会参加申込書(1)'!AC17="","",'大会参加申込書(1)'!AC17)</f>
        <v>0</v>
      </c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7"/>
    </row>
    <row r="18" spans="1:40" s="2" customFormat="1" ht="22" customHeight="1">
      <c r="A18" s="121" t="s">
        <v>53</v>
      </c>
      <c r="B18" s="122"/>
      <c r="C18" s="122"/>
      <c r="D18" s="123"/>
      <c r="E18" s="157"/>
      <c r="F18" s="122"/>
      <c r="G18" s="122"/>
      <c r="H18" s="123"/>
      <c r="I18" s="121"/>
      <c r="J18" s="122"/>
      <c r="K18" s="122"/>
      <c r="L18" s="123"/>
      <c r="M18" s="121" t="s">
        <v>54</v>
      </c>
      <c r="N18" s="122"/>
      <c r="O18" s="122"/>
      <c r="P18" s="123"/>
      <c r="Q18" s="121"/>
      <c r="R18" s="122"/>
      <c r="S18" s="122"/>
      <c r="T18" s="123"/>
      <c r="U18" s="121"/>
      <c r="V18" s="122"/>
      <c r="W18" s="122"/>
      <c r="X18" s="123"/>
      <c r="Y18" s="130"/>
      <c r="Z18" s="131"/>
      <c r="AA18" s="131"/>
      <c r="AB18" s="131"/>
      <c r="AC18" s="121" t="str">
        <f>IF('大会参加申込書(1)'!AC18="","",'大会参加申込書(1)'!AC18)</f>
        <v>0　0</v>
      </c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3"/>
    </row>
    <row r="19" spans="1:40" ht="13.5" customHeight="1"/>
    <row r="20" spans="1:40" s="2" customFormat="1" ht="16" customHeight="1">
      <c r="A20" s="115" t="s">
        <v>15</v>
      </c>
      <c r="B20" s="117"/>
      <c r="C20" s="135" t="s">
        <v>16</v>
      </c>
      <c r="D20" s="125"/>
      <c r="E20" s="125"/>
      <c r="F20" s="125"/>
      <c r="G20" s="125"/>
      <c r="H20" s="125"/>
      <c r="I20" s="125"/>
      <c r="J20" s="126"/>
      <c r="K20" s="135" t="s">
        <v>55</v>
      </c>
      <c r="L20" s="125"/>
      <c r="M20" s="125"/>
      <c r="N20" s="125"/>
      <c r="O20" s="126"/>
      <c r="P20" s="135" t="s">
        <v>1</v>
      </c>
      <c r="Q20" s="125"/>
      <c r="R20" s="126"/>
      <c r="S20" s="135" t="s">
        <v>0</v>
      </c>
      <c r="T20" s="126"/>
      <c r="U20" s="136" t="s">
        <v>15</v>
      </c>
      <c r="V20" s="117"/>
      <c r="W20" s="135" t="s">
        <v>16</v>
      </c>
      <c r="X20" s="125"/>
      <c r="Y20" s="125"/>
      <c r="Z20" s="125"/>
      <c r="AA20" s="125"/>
      <c r="AB20" s="125"/>
      <c r="AC20" s="125"/>
      <c r="AD20" s="125"/>
      <c r="AE20" s="135" t="s">
        <v>55</v>
      </c>
      <c r="AF20" s="125"/>
      <c r="AG20" s="125"/>
      <c r="AH20" s="125"/>
      <c r="AI20" s="126"/>
      <c r="AJ20" s="125" t="s">
        <v>1</v>
      </c>
      <c r="AK20" s="125"/>
      <c r="AL20" s="126"/>
      <c r="AM20" s="135" t="s">
        <v>0</v>
      </c>
      <c r="AN20" s="126"/>
    </row>
    <row r="21" spans="1:40" s="2" customFormat="1" ht="16" customHeight="1">
      <c r="A21" s="121"/>
      <c r="B21" s="123"/>
      <c r="C21" s="130"/>
      <c r="D21" s="131"/>
      <c r="E21" s="131"/>
      <c r="F21" s="131"/>
      <c r="G21" s="131"/>
      <c r="H21" s="131"/>
      <c r="I21" s="131"/>
      <c r="J21" s="132"/>
      <c r="K21" s="130"/>
      <c r="L21" s="131"/>
      <c r="M21" s="131"/>
      <c r="N21" s="131"/>
      <c r="O21" s="132"/>
      <c r="P21" s="130" t="s">
        <v>56</v>
      </c>
      <c r="Q21" s="131"/>
      <c r="R21" s="132"/>
      <c r="S21" s="130"/>
      <c r="T21" s="132"/>
      <c r="U21" s="137"/>
      <c r="V21" s="123"/>
      <c r="W21" s="130"/>
      <c r="X21" s="131"/>
      <c r="Y21" s="131"/>
      <c r="Z21" s="131"/>
      <c r="AA21" s="131"/>
      <c r="AB21" s="131"/>
      <c r="AC21" s="131"/>
      <c r="AD21" s="131"/>
      <c r="AE21" s="130"/>
      <c r="AF21" s="131"/>
      <c r="AG21" s="131"/>
      <c r="AH21" s="131"/>
      <c r="AI21" s="132"/>
      <c r="AJ21" s="130" t="s">
        <v>56</v>
      </c>
      <c r="AK21" s="131"/>
      <c r="AL21" s="132"/>
      <c r="AM21" s="130"/>
      <c r="AN21" s="132"/>
    </row>
    <row r="22" spans="1:40" ht="28" customHeight="1">
      <c r="A22" s="138" t="str">
        <f>IF('入力シート '!G65="","",IF('入力シート '!F65="○","("&amp;'入力シート '!G65&amp;")",'入力シート '!G65))</f>
        <v/>
      </c>
      <c r="B22" s="140"/>
      <c r="C22" s="138" t="str">
        <f>IF('入力シート '!V65="","",'入力シート '!V65)</f>
        <v/>
      </c>
      <c r="D22" s="139"/>
      <c r="E22" s="139"/>
      <c r="F22" s="139"/>
      <c r="G22" s="139"/>
      <c r="H22" s="139"/>
      <c r="I22" s="139"/>
      <c r="J22" s="140"/>
      <c r="K22" s="141" t="str">
        <f>IF('入力シート '!K65="","",'入力シート '!K65)</f>
        <v/>
      </c>
      <c r="L22" s="142"/>
      <c r="M22" s="142"/>
      <c r="N22" s="142"/>
      <c r="O22" s="143"/>
      <c r="P22" s="141" t="str">
        <f>IF('入力シート '!L65="","",'入力シート '!L65)</f>
        <v/>
      </c>
      <c r="Q22" s="142"/>
      <c r="R22" s="143"/>
      <c r="S22" s="144" t="str">
        <f>IF('入力シート '!M65="","",'入力シート '!M65)</f>
        <v/>
      </c>
      <c r="T22" s="145"/>
      <c r="U22" s="146" t="str">
        <f>IF('入力シート '!G80="","",IF('入力シート '!F80="○","("&amp;'入力シート '!G80&amp;")",'入力シート '!G80))</f>
        <v/>
      </c>
      <c r="V22" s="140"/>
      <c r="W22" s="138" t="str">
        <f>IF('入力シート '!V80="","",'入力シート '!V80)</f>
        <v/>
      </c>
      <c r="X22" s="139"/>
      <c r="Y22" s="139"/>
      <c r="Z22" s="139"/>
      <c r="AA22" s="139"/>
      <c r="AB22" s="139"/>
      <c r="AC22" s="139"/>
      <c r="AD22" s="140"/>
      <c r="AE22" s="141" t="str">
        <f>IF('入力シート '!K80="","",'入力シート '!K80)</f>
        <v/>
      </c>
      <c r="AF22" s="142"/>
      <c r="AG22" s="142"/>
      <c r="AH22" s="142"/>
      <c r="AI22" s="143"/>
      <c r="AJ22" s="141" t="str">
        <f>IF('入力シート '!L80="","",'入力シート '!L80)</f>
        <v/>
      </c>
      <c r="AK22" s="142"/>
      <c r="AL22" s="143"/>
      <c r="AM22" s="144" t="str">
        <f>IF('入力シート '!M80="","",'入力シート '!M80)</f>
        <v/>
      </c>
      <c r="AN22" s="158"/>
    </row>
    <row r="23" spans="1:40" ht="28" customHeight="1">
      <c r="A23" s="138" t="str">
        <f>IF('入力シート '!G66="","",IF('入力シート '!F66="○","("&amp;'入力シート '!G66&amp;")",'入力シート '!G66))</f>
        <v/>
      </c>
      <c r="B23" s="140"/>
      <c r="C23" s="138" t="str">
        <f>IF('入力シート '!V66="","",'入力シート '!V66)</f>
        <v/>
      </c>
      <c r="D23" s="139"/>
      <c r="E23" s="139"/>
      <c r="F23" s="139"/>
      <c r="G23" s="139"/>
      <c r="H23" s="139"/>
      <c r="I23" s="139"/>
      <c r="J23" s="140"/>
      <c r="K23" s="141" t="str">
        <f>IF('入力シート '!K66="","",'入力シート '!K66)</f>
        <v/>
      </c>
      <c r="L23" s="142"/>
      <c r="M23" s="142"/>
      <c r="N23" s="142"/>
      <c r="O23" s="143"/>
      <c r="P23" s="141" t="str">
        <f>IF('入力シート '!L66="","",'入力シート '!L66)</f>
        <v/>
      </c>
      <c r="Q23" s="142"/>
      <c r="R23" s="143"/>
      <c r="S23" s="144" t="str">
        <f>IF('入力シート '!M66="","",'入力シート '!M66)</f>
        <v/>
      </c>
      <c r="T23" s="145"/>
      <c r="U23" s="146" t="str">
        <f>IF('入力シート '!G81="","",IF('入力シート '!F81="○","("&amp;'入力シート '!G81&amp;")",'入力シート '!G81))</f>
        <v/>
      </c>
      <c r="V23" s="140"/>
      <c r="W23" s="138" t="str">
        <f>IF('入力シート '!V81="","",'入力シート '!V81)</f>
        <v/>
      </c>
      <c r="X23" s="139"/>
      <c r="Y23" s="139"/>
      <c r="Z23" s="139"/>
      <c r="AA23" s="139"/>
      <c r="AB23" s="139"/>
      <c r="AC23" s="139"/>
      <c r="AD23" s="140"/>
      <c r="AE23" s="141" t="str">
        <f>IF('入力シート '!K81="","",'入力シート '!K81)</f>
        <v/>
      </c>
      <c r="AF23" s="142"/>
      <c r="AG23" s="142"/>
      <c r="AH23" s="142"/>
      <c r="AI23" s="143"/>
      <c r="AJ23" s="141" t="str">
        <f>IF('入力シート '!L81="","",'入力シート '!L81)</f>
        <v/>
      </c>
      <c r="AK23" s="142"/>
      <c r="AL23" s="143"/>
      <c r="AM23" s="144" t="str">
        <f>IF('入力シート '!M81="","",'入力シート '!M81)</f>
        <v/>
      </c>
      <c r="AN23" s="158"/>
    </row>
    <row r="24" spans="1:40" ht="28" customHeight="1">
      <c r="A24" s="138" t="str">
        <f>IF('入力シート '!G67="","",IF('入力シート '!F67="○","("&amp;'入力シート '!G67&amp;")",'入力シート '!G67))</f>
        <v/>
      </c>
      <c r="B24" s="140"/>
      <c r="C24" s="138" t="str">
        <f>IF('入力シート '!V67="","",'入力シート '!V67)</f>
        <v/>
      </c>
      <c r="D24" s="139"/>
      <c r="E24" s="139"/>
      <c r="F24" s="139"/>
      <c r="G24" s="139"/>
      <c r="H24" s="139"/>
      <c r="I24" s="139"/>
      <c r="J24" s="140"/>
      <c r="K24" s="141" t="str">
        <f>IF('入力シート '!K67="","",'入力シート '!K67)</f>
        <v/>
      </c>
      <c r="L24" s="142"/>
      <c r="M24" s="142"/>
      <c r="N24" s="142"/>
      <c r="O24" s="143"/>
      <c r="P24" s="141" t="str">
        <f>IF('入力シート '!L67="","",'入力シート '!L67)</f>
        <v/>
      </c>
      <c r="Q24" s="142"/>
      <c r="R24" s="143"/>
      <c r="S24" s="144" t="str">
        <f>IF('入力シート '!M67="","",'入力シート '!M67)</f>
        <v/>
      </c>
      <c r="T24" s="145"/>
      <c r="U24" s="146" t="str">
        <f>IF('入力シート '!G82="","",IF('入力シート '!F82="○","("&amp;'入力シート '!G82&amp;")",'入力シート '!G82))</f>
        <v/>
      </c>
      <c r="V24" s="140"/>
      <c r="W24" s="138" t="str">
        <f>IF('入力シート '!V82="","",'入力シート '!V82)</f>
        <v/>
      </c>
      <c r="X24" s="139"/>
      <c r="Y24" s="139"/>
      <c r="Z24" s="139"/>
      <c r="AA24" s="139"/>
      <c r="AB24" s="139"/>
      <c r="AC24" s="139"/>
      <c r="AD24" s="140"/>
      <c r="AE24" s="141" t="str">
        <f>IF('入力シート '!K82="","",'入力シート '!K82)</f>
        <v/>
      </c>
      <c r="AF24" s="142"/>
      <c r="AG24" s="142"/>
      <c r="AH24" s="142"/>
      <c r="AI24" s="143"/>
      <c r="AJ24" s="141" t="str">
        <f>IF('入力シート '!L82="","",'入力シート '!L82)</f>
        <v/>
      </c>
      <c r="AK24" s="142"/>
      <c r="AL24" s="143"/>
      <c r="AM24" s="144" t="str">
        <f>IF('入力シート '!M82="","",'入力シート '!M82)</f>
        <v/>
      </c>
      <c r="AN24" s="158"/>
    </row>
    <row r="25" spans="1:40" ht="28" customHeight="1">
      <c r="A25" s="138" t="str">
        <f>IF('入力シート '!G68="","",IF('入力シート '!F68="○","("&amp;'入力シート '!G68&amp;")",'入力シート '!G68))</f>
        <v/>
      </c>
      <c r="B25" s="140"/>
      <c r="C25" s="138" t="str">
        <f>IF('入力シート '!V68="","",'入力シート '!V68)</f>
        <v/>
      </c>
      <c r="D25" s="139"/>
      <c r="E25" s="139"/>
      <c r="F25" s="139"/>
      <c r="G25" s="139"/>
      <c r="H25" s="139"/>
      <c r="I25" s="139"/>
      <c r="J25" s="140"/>
      <c r="K25" s="141" t="str">
        <f>IF('入力シート '!K68="","",'入力シート '!K68)</f>
        <v/>
      </c>
      <c r="L25" s="142"/>
      <c r="M25" s="142"/>
      <c r="N25" s="142"/>
      <c r="O25" s="143"/>
      <c r="P25" s="141" t="str">
        <f>IF('入力シート '!L68="","",'入力シート '!L68)</f>
        <v/>
      </c>
      <c r="Q25" s="142"/>
      <c r="R25" s="143"/>
      <c r="S25" s="144" t="str">
        <f>IF('入力シート '!M68="","",'入力シート '!M68)</f>
        <v/>
      </c>
      <c r="T25" s="145"/>
      <c r="U25" s="146" t="str">
        <f>IF('入力シート '!G83="","",IF('入力シート '!F83="○","("&amp;'入力シート '!G83&amp;")",'入力シート '!G83))</f>
        <v/>
      </c>
      <c r="V25" s="140"/>
      <c r="W25" s="138" t="str">
        <f>IF('入力シート '!V83="","",'入力シート '!V83)</f>
        <v/>
      </c>
      <c r="X25" s="139"/>
      <c r="Y25" s="139"/>
      <c r="Z25" s="139"/>
      <c r="AA25" s="139"/>
      <c r="AB25" s="139"/>
      <c r="AC25" s="139"/>
      <c r="AD25" s="140"/>
      <c r="AE25" s="141" t="str">
        <f>IF('入力シート '!K83="","",'入力シート '!K83)</f>
        <v/>
      </c>
      <c r="AF25" s="142"/>
      <c r="AG25" s="142"/>
      <c r="AH25" s="142"/>
      <c r="AI25" s="143"/>
      <c r="AJ25" s="141" t="str">
        <f>IF('入力シート '!L83="","",'入力シート '!L83)</f>
        <v/>
      </c>
      <c r="AK25" s="142"/>
      <c r="AL25" s="143"/>
      <c r="AM25" s="144" t="str">
        <f>IF('入力シート '!M83="","",'入力シート '!M83)</f>
        <v/>
      </c>
      <c r="AN25" s="158"/>
    </row>
    <row r="26" spans="1:40" ht="28" customHeight="1">
      <c r="A26" s="138" t="str">
        <f>IF('入力シート '!G69="","",IF('入力シート '!F69="○","("&amp;'入力シート '!G69&amp;")",'入力シート '!G69))</f>
        <v/>
      </c>
      <c r="B26" s="140"/>
      <c r="C26" s="138" t="str">
        <f>IF('入力シート '!V69="","",'入力シート '!V69)</f>
        <v/>
      </c>
      <c r="D26" s="139"/>
      <c r="E26" s="139"/>
      <c r="F26" s="139"/>
      <c r="G26" s="139"/>
      <c r="H26" s="139"/>
      <c r="I26" s="139"/>
      <c r="J26" s="140"/>
      <c r="K26" s="141" t="str">
        <f>IF('入力シート '!K69="","",'入力シート '!K69)</f>
        <v/>
      </c>
      <c r="L26" s="142"/>
      <c r="M26" s="142"/>
      <c r="N26" s="142"/>
      <c r="O26" s="143"/>
      <c r="P26" s="141" t="str">
        <f>IF('入力シート '!L69="","",'入力シート '!L69)</f>
        <v/>
      </c>
      <c r="Q26" s="142"/>
      <c r="R26" s="143"/>
      <c r="S26" s="144" t="str">
        <f>IF('入力シート '!M69="","",'入力シート '!M69)</f>
        <v/>
      </c>
      <c r="T26" s="145"/>
      <c r="U26" s="146" t="str">
        <f>IF('入力シート '!G84="","",IF('入力シート '!F84="○","("&amp;'入力シート '!G84&amp;")",'入力シート '!G84))</f>
        <v/>
      </c>
      <c r="V26" s="140"/>
      <c r="W26" s="138" t="str">
        <f>IF('入力シート '!V84="","",'入力シート '!V84)</f>
        <v/>
      </c>
      <c r="X26" s="139"/>
      <c r="Y26" s="139"/>
      <c r="Z26" s="139"/>
      <c r="AA26" s="139"/>
      <c r="AB26" s="139"/>
      <c r="AC26" s="139"/>
      <c r="AD26" s="140"/>
      <c r="AE26" s="141" t="str">
        <f>IF('入力シート '!K84="","",'入力シート '!K84)</f>
        <v/>
      </c>
      <c r="AF26" s="142"/>
      <c r="AG26" s="142"/>
      <c r="AH26" s="142"/>
      <c r="AI26" s="143"/>
      <c r="AJ26" s="141" t="str">
        <f>IF('入力シート '!L84="","",'入力シート '!L84)</f>
        <v/>
      </c>
      <c r="AK26" s="142"/>
      <c r="AL26" s="143"/>
      <c r="AM26" s="144" t="str">
        <f>IF('入力シート '!M84="","",'入力シート '!M84)</f>
        <v/>
      </c>
      <c r="AN26" s="158"/>
    </row>
    <row r="27" spans="1:40" ht="28" customHeight="1">
      <c r="A27" s="138" t="str">
        <f>IF('入力シート '!G70="","",IF('入力シート '!F70="○","("&amp;'入力シート '!G70&amp;")",'入力シート '!G70))</f>
        <v/>
      </c>
      <c r="B27" s="140"/>
      <c r="C27" s="138" t="str">
        <f>IF('入力シート '!V70="","",'入力シート '!V70)</f>
        <v/>
      </c>
      <c r="D27" s="139"/>
      <c r="E27" s="139"/>
      <c r="F27" s="139"/>
      <c r="G27" s="139"/>
      <c r="H27" s="139"/>
      <c r="I27" s="139"/>
      <c r="J27" s="140"/>
      <c r="K27" s="141" t="str">
        <f>IF('入力シート '!K70="","",'入力シート '!K70)</f>
        <v/>
      </c>
      <c r="L27" s="142"/>
      <c r="M27" s="142"/>
      <c r="N27" s="142"/>
      <c r="O27" s="143"/>
      <c r="P27" s="141" t="str">
        <f>IF('入力シート '!L70="","",'入力シート '!L70)</f>
        <v/>
      </c>
      <c r="Q27" s="142"/>
      <c r="R27" s="143"/>
      <c r="S27" s="144" t="str">
        <f>IF('入力シート '!M70="","",'入力シート '!M70)</f>
        <v/>
      </c>
      <c r="T27" s="145"/>
      <c r="U27" s="146" t="str">
        <f>IF('入力シート '!G85="","",IF('入力シート '!F85="○","("&amp;'入力シート '!G85&amp;")",'入力シート '!G85))</f>
        <v/>
      </c>
      <c r="V27" s="140"/>
      <c r="W27" s="138" t="str">
        <f>IF('入力シート '!V85="","",'入力シート '!V85)</f>
        <v/>
      </c>
      <c r="X27" s="139"/>
      <c r="Y27" s="139"/>
      <c r="Z27" s="139"/>
      <c r="AA27" s="139"/>
      <c r="AB27" s="139"/>
      <c r="AC27" s="139"/>
      <c r="AD27" s="140"/>
      <c r="AE27" s="141" t="str">
        <f>IF('入力シート '!K85="","",'入力シート '!K85)</f>
        <v/>
      </c>
      <c r="AF27" s="142"/>
      <c r="AG27" s="142"/>
      <c r="AH27" s="142"/>
      <c r="AI27" s="143"/>
      <c r="AJ27" s="141" t="str">
        <f>IF('入力シート '!L85="","",'入力シート '!L85)</f>
        <v/>
      </c>
      <c r="AK27" s="142"/>
      <c r="AL27" s="143"/>
      <c r="AM27" s="144" t="str">
        <f>IF('入力シート '!M85="","",'入力シート '!M85)</f>
        <v/>
      </c>
      <c r="AN27" s="158"/>
    </row>
    <row r="28" spans="1:40" ht="28" customHeight="1">
      <c r="A28" s="138" t="str">
        <f>IF('入力シート '!G71="","",IF('入力シート '!F71="○","("&amp;'入力シート '!G71&amp;")",'入力シート '!G71))</f>
        <v/>
      </c>
      <c r="B28" s="140"/>
      <c r="C28" s="138" t="str">
        <f>IF('入力シート '!V71="","",'入力シート '!V71)</f>
        <v/>
      </c>
      <c r="D28" s="139"/>
      <c r="E28" s="139"/>
      <c r="F28" s="139"/>
      <c r="G28" s="139"/>
      <c r="H28" s="139"/>
      <c r="I28" s="139"/>
      <c r="J28" s="140"/>
      <c r="K28" s="141" t="str">
        <f>IF('入力シート '!K71="","",'入力シート '!K71)</f>
        <v/>
      </c>
      <c r="L28" s="142"/>
      <c r="M28" s="142"/>
      <c r="N28" s="142"/>
      <c r="O28" s="143"/>
      <c r="P28" s="141" t="str">
        <f>IF('入力シート '!L71="","",'入力シート '!L71)</f>
        <v/>
      </c>
      <c r="Q28" s="142"/>
      <c r="R28" s="143"/>
      <c r="S28" s="144" t="str">
        <f>IF('入力シート '!M71="","",'入力シート '!M71)</f>
        <v/>
      </c>
      <c r="T28" s="145"/>
      <c r="U28" s="146" t="str">
        <f>IF('入力シート '!G86="","",IF('入力シート '!F86="○","("&amp;'入力シート '!G86&amp;")",'入力シート '!G86))</f>
        <v/>
      </c>
      <c r="V28" s="140"/>
      <c r="W28" s="138" t="str">
        <f>IF('入力シート '!V86="","",'入力シート '!V86)</f>
        <v/>
      </c>
      <c r="X28" s="139"/>
      <c r="Y28" s="139"/>
      <c r="Z28" s="139"/>
      <c r="AA28" s="139"/>
      <c r="AB28" s="139"/>
      <c r="AC28" s="139"/>
      <c r="AD28" s="140"/>
      <c r="AE28" s="141" t="str">
        <f>IF('入力シート '!K86="","",'入力シート '!K86)</f>
        <v/>
      </c>
      <c r="AF28" s="142"/>
      <c r="AG28" s="142"/>
      <c r="AH28" s="142"/>
      <c r="AI28" s="143"/>
      <c r="AJ28" s="141" t="str">
        <f>IF('入力シート '!L86="","",'入力シート '!L86)</f>
        <v/>
      </c>
      <c r="AK28" s="142"/>
      <c r="AL28" s="143"/>
      <c r="AM28" s="144" t="str">
        <f>IF('入力シート '!M86="","",'入力シート '!M86)</f>
        <v/>
      </c>
      <c r="AN28" s="158"/>
    </row>
    <row r="29" spans="1:40" ht="28" customHeight="1">
      <c r="A29" s="138" t="str">
        <f>IF('入力シート '!G72="","",IF('入力シート '!F72="○","("&amp;'入力シート '!G72&amp;")",'入力シート '!G72))</f>
        <v/>
      </c>
      <c r="B29" s="140"/>
      <c r="C29" s="138" t="str">
        <f>IF('入力シート '!V72="","",'入力シート '!V72)</f>
        <v/>
      </c>
      <c r="D29" s="139"/>
      <c r="E29" s="139"/>
      <c r="F29" s="139"/>
      <c r="G29" s="139"/>
      <c r="H29" s="139"/>
      <c r="I29" s="139"/>
      <c r="J29" s="140"/>
      <c r="K29" s="141" t="str">
        <f>IF('入力シート '!K72="","",'入力シート '!K72)</f>
        <v/>
      </c>
      <c r="L29" s="142"/>
      <c r="M29" s="142"/>
      <c r="N29" s="142"/>
      <c r="O29" s="143"/>
      <c r="P29" s="141" t="str">
        <f>IF('入力シート '!L72="","",'入力シート '!L72)</f>
        <v/>
      </c>
      <c r="Q29" s="142"/>
      <c r="R29" s="143"/>
      <c r="S29" s="144" t="str">
        <f>IF('入力シート '!M72="","",'入力シート '!M72)</f>
        <v/>
      </c>
      <c r="T29" s="145"/>
      <c r="U29" s="146" t="str">
        <f>IF('入力シート '!G87="","",IF('入力シート '!F87="○","("&amp;'入力シート '!G87&amp;")",'入力シート '!G87))</f>
        <v/>
      </c>
      <c r="V29" s="140"/>
      <c r="W29" s="138" t="str">
        <f>IF('入力シート '!V87="","",'入力シート '!V87)</f>
        <v/>
      </c>
      <c r="X29" s="139"/>
      <c r="Y29" s="139"/>
      <c r="Z29" s="139"/>
      <c r="AA29" s="139"/>
      <c r="AB29" s="139"/>
      <c r="AC29" s="139"/>
      <c r="AD29" s="140"/>
      <c r="AE29" s="141" t="str">
        <f>IF('入力シート '!K87="","",'入力シート '!K87)</f>
        <v/>
      </c>
      <c r="AF29" s="142"/>
      <c r="AG29" s="142"/>
      <c r="AH29" s="142"/>
      <c r="AI29" s="143"/>
      <c r="AJ29" s="141" t="str">
        <f>IF('入力シート '!L87="","",'入力シート '!L87)</f>
        <v/>
      </c>
      <c r="AK29" s="142"/>
      <c r="AL29" s="143"/>
      <c r="AM29" s="144" t="str">
        <f>IF('入力シート '!M87="","",'入力シート '!M87)</f>
        <v/>
      </c>
      <c r="AN29" s="158"/>
    </row>
    <row r="30" spans="1:40" ht="28" customHeight="1">
      <c r="A30" s="138" t="str">
        <f>IF('入力シート '!G73="","",IF('入力シート '!F73="○","("&amp;'入力シート '!G73&amp;")",'入力シート '!G73))</f>
        <v/>
      </c>
      <c r="B30" s="140"/>
      <c r="C30" s="138" t="str">
        <f>IF('入力シート '!V73="","",'入力シート '!V73)</f>
        <v/>
      </c>
      <c r="D30" s="139"/>
      <c r="E30" s="139"/>
      <c r="F30" s="139"/>
      <c r="G30" s="139"/>
      <c r="H30" s="139"/>
      <c r="I30" s="139"/>
      <c r="J30" s="140"/>
      <c r="K30" s="141" t="str">
        <f>IF('入力シート '!K73="","",'入力シート '!K73)</f>
        <v/>
      </c>
      <c r="L30" s="142"/>
      <c r="M30" s="142"/>
      <c r="N30" s="142"/>
      <c r="O30" s="143"/>
      <c r="P30" s="141" t="str">
        <f>IF('入力シート '!L73="","",'入力シート '!L73)</f>
        <v/>
      </c>
      <c r="Q30" s="142"/>
      <c r="R30" s="143"/>
      <c r="S30" s="144" t="str">
        <f>IF('入力シート '!M73="","",'入力シート '!M73)</f>
        <v/>
      </c>
      <c r="T30" s="145"/>
      <c r="U30" s="146" t="str">
        <f>IF('入力シート '!G88="","",IF('入力シート '!F88="○","("&amp;'入力シート '!G88&amp;")",'入力シート '!G88))</f>
        <v/>
      </c>
      <c r="V30" s="140"/>
      <c r="W30" s="138" t="str">
        <f>IF('入力シート '!V88="","",'入力シート '!V88)</f>
        <v/>
      </c>
      <c r="X30" s="139"/>
      <c r="Y30" s="139"/>
      <c r="Z30" s="139"/>
      <c r="AA30" s="139"/>
      <c r="AB30" s="139"/>
      <c r="AC30" s="139"/>
      <c r="AD30" s="140"/>
      <c r="AE30" s="141" t="str">
        <f>IF('入力シート '!K88="","",'入力シート '!K88)</f>
        <v/>
      </c>
      <c r="AF30" s="142"/>
      <c r="AG30" s="142"/>
      <c r="AH30" s="142"/>
      <c r="AI30" s="143"/>
      <c r="AJ30" s="141" t="str">
        <f>IF('入力シート '!L88="","",'入力シート '!L88)</f>
        <v/>
      </c>
      <c r="AK30" s="142"/>
      <c r="AL30" s="143"/>
      <c r="AM30" s="144" t="str">
        <f>IF('入力シート '!M88="","",'入力シート '!M88)</f>
        <v/>
      </c>
      <c r="AN30" s="158"/>
    </row>
    <row r="31" spans="1:40" ht="28" customHeight="1">
      <c r="A31" s="138" t="str">
        <f>IF('入力シート '!G74="","",IF('入力シート '!F74="○","("&amp;'入力シート '!G74&amp;")",'入力シート '!G74))</f>
        <v/>
      </c>
      <c r="B31" s="140"/>
      <c r="C31" s="138" t="str">
        <f>IF('入力シート '!V74="","",'入力シート '!V74)</f>
        <v/>
      </c>
      <c r="D31" s="139"/>
      <c r="E31" s="139"/>
      <c r="F31" s="139"/>
      <c r="G31" s="139"/>
      <c r="H31" s="139"/>
      <c r="I31" s="139"/>
      <c r="J31" s="140"/>
      <c r="K31" s="141" t="str">
        <f>IF('入力シート '!K74="","",'入力シート '!K74)</f>
        <v/>
      </c>
      <c r="L31" s="142"/>
      <c r="M31" s="142"/>
      <c r="N31" s="142"/>
      <c r="O31" s="143"/>
      <c r="P31" s="141" t="str">
        <f>IF('入力シート '!L74="","",'入力シート '!L74)</f>
        <v/>
      </c>
      <c r="Q31" s="142"/>
      <c r="R31" s="143"/>
      <c r="S31" s="144" t="str">
        <f>IF('入力シート '!M74="","",'入力シート '!M74)</f>
        <v/>
      </c>
      <c r="T31" s="145"/>
      <c r="U31" s="146" t="str">
        <f>IF('入力シート '!G89="","",IF('入力シート '!F89="○","("&amp;'入力シート '!G89&amp;")",'入力シート '!G89))</f>
        <v/>
      </c>
      <c r="V31" s="140"/>
      <c r="W31" s="138" t="str">
        <f>IF('入力シート '!V89="","",'入力シート '!V89)</f>
        <v/>
      </c>
      <c r="X31" s="139"/>
      <c r="Y31" s="139"/>
      <c r="Z31" s="139"/>
      <c r="AA31" s="139"/>
      <c r="AB31" s="139"/>
      <c r="AC31" s="139"/>
      <c r="AD31" s="140"/>
      <c r="AE31" s="141" t="str">
        <f>IF('入力シート '!K89="","",'入力シート '!K89)</f>
        <v/>
      </c>
      <c r="AF31" s="142"/>
      <c r="AG31" s="142"/>
      <c r="AH31" s="142"/>
      <c r="AI31" s="143"/>
      <c r="AJ31" s="141" t="str">
        <f>IF('入力シート '!L89="","",'入力シート '!L89)</f>
        <v/>
      </c>
      <c r="AK31" s="142"/>
      <c r="AL31" s="143"/>
      <c r="AM31" s="144" t="str">
        <f>IF('入力シート '!M89="","",'入力シート '!M89)</f>
        <v/>
      </c>
      <c r="AN31" s="158"/>
    </row>
    <row r="32" spans="1:40" ht="28" customHeight="1">
      <c r="A32" s="138" t="str">
        <f>IF('入力シート '!G75="","",IF('入力シート '!F75="○","("&amp;'入力シート '!G75&amp;")",'入力シート '!G75))</f>
        <v/>
      </c>
      <c r="B32" s="140"/>
      <c r="C32" s="138" t="str">
        <f>IF('入力シート '!V75="","",'入力シート '!V75)</f>
        <v/>
      </c>
      <c r="D32" s="139"/>
      <c r="E32" s="139"/>
      <c r="F32" s="139"/>
      <c r="G32" s="139"/>
      <c r="H32" s="139"/>
      <c r="I32" s="139"/>
      <c r="J32" s="140"/>
      <c r="K32" s="141" t="str">
        <f>IF('入力シート '!K75="","",'入力シート '!K75)</f>
        <v/>
      </c>
      <c r="L32" s="142"/>
      <c r="M32" s="142"/>
      <c r="N32" s="142"/>
      <c r="O32" s="143"/>
      <c r="P32" s="141" t="str">
        <f>IF('入力シート '!L75="","",'入力シート '!L75)</f>
        <v/>
      </c>
      <c r="Q32" s="142"/>
      <c r="R32" s="143"/>
      <c r="S32" s="144" t="str">
        <f>IF('入力シート '!M75="","",'入力シート '!M75)</f>
        <v/>
      </c>
      <c r="T32" s="145"/>
      <c r="U32" s="146" t="str">
        <f>IF('入力シート '!G90="","",IF('入力シート '!F90="○","("&amp;'入力シート '!G90&amp;")",'入力シート '!G90))</f>
        <v/>
      </c>
      <c r="V32" s="140"/>
      <c r="W32" s="138" t="str">
        <f>IF('入力シート '!V90="","",'入力シート '!V90)</f>
        <v/>
      </c>
      <c r="X32" s="139"/>
      <c r="Y32" s="139"/>
      <c r="Z32" s="139"/>
      <c r="AA32" s="139"/>
      <c r="AB32" s="139"/>
      <c r="AC32" s="139"/>
      <c r="AD32" s="140"/>
      <c r="AE32" s="141" t="str">
        <f>IF('入力シート '!K90="","",'入力シート '!K90)</f>
        <v/>
      </c>
      <c r="AF32" s="142"/>
      <c r="AG32" s="142"/>
      <c r="AH32" s="142"/>
      <c r="AI32" s="143"/>
      <c r="AJ32" s="141" t="str">
        <f>IF('入力シート '!L90="","",'入力シート '!L90)</f>
        <v/>
      </c>
      <c r="AK32" s="142"/>
      <c r="AL32" s="143"/>
      <c r="AM32" s="144" t="str">
        <f>IF('入力シート '!M90="","",'入力シート '!M90)</f>
        <v/>
      </c>
      <c r="AN32" s="158"/>
    </row>
    <row r="33" spans="1:40" ht="28" customHeight="1">
      <c r="A33" s="138" t="str">
        <f>IF('入力シート '!G76="","",IF('入力シート '!F76="○","("&amp;'入力シート '!G76&amp;")",'入力シート '!G76))</f>
        <v/>
      </c>
      <c r="B33" s="140"/>
      <c r="C33" s="138" t="str">
        <f>IF('入力シート '!V76="","",'入力シート '!V76)</f>
        <v/>
      </c>
      <c r="D33" s="139"/>
      <c r="E33" s="139"/>
      <c r="F33" s="139"/>
      <c r="G33" s="139"/>
      <c r="H33" s="139"/>
      <c r="I33" s="139"/>
      <c r="J33" s="140"/>
      <c r="K33" s="141" t="str">
        <f>IF('入力シート '!K76="","",'入力シート '!K76)</f>
        <v/>
      </c>
      <c r="L33" s="142"/>
      <c r="M33" s="142"/>
      <c r="N33" s="142"/>
      <c r="O33" s="143"/>
      <c r="P33" s="141" t="str">
        <f>IF('入力シート '!L76="","",'入力シート '!L76)</f>
        <v/>
      </c>
      <c r="Q33" s="142"/>
      <c r="R33" s="143"/>
      <c r="S33" s="144" t="str">
        <f>IF('入力シート '!M76="","",'入力シート '!M76)</f>
        <v/>
      </c>
      <c r="T33" s="145"/>
      <c r="U33" s="146" t="str">
        <f>IF('入力シート '!G91="","",IF('入力シート '!F91="○","("&amp;'入力シート '!G91&amp;")",'入力シート '!G91))</f>
        <v/>
      </c>
      <c r="V33" s="140"/>
      <c r="W33" s="138" t="str">
        <f>IF('入力シート '!V91="","",'入力シート '!V91)</f>
        <v/>
      </c>
      <c r="X33" s="139"/>
      <c r="Y33" s="139"/>
      <c r="Z33" s="139"/>
      <c r="AA33" s="139"/>
      <c r="AB33" s="139"/>
      <c r="AC33" s="139"/>
      <c r="AD33" s="140"/>
      <c r="AE33" s="141" t="str">
        <f>IF('入力シート '!K91="","",'入力シート '!K91)</f>
        <v/>
      </c>
      <c r="AF33" s="142"/>
      <c r="AG33" s="142"/>
      <c r="AH33" s="142"/>
      <c r="AI33" s="143"/>
      <c r="AJ33" s="141" t="str">
        <f>IF('入力シート '!L91="","",'入力シート '!L91)</f>
        <v/>
      </c>
      <c r="AK33" s="142"/>
      <c r="AL33" s="143"/>
      <c r="AM33" s="144" t="str">
        <f>IF('入力シート '!M91="","",'入力シート '!M91)</f>
        <v/>
      </c>
      <c r="AN33" s="158"/>
    </row>
    <row r="34" spans="1:40" ht="28" customHeight="1">
      <c r="A34" s="138" t="str">
        <f>IF('入力シート '!G77="","",IF('入力シート '!F77="○","("&amp;'入力シート '!G77&amp;")",'入力シート '!G77))</f>
        <v/>
      </c>
      <c r="B34" s="140"/>
      <c r="C34" s="138" t="str">
        <f>IF('入力シート '!V77="","",'入力シート '!V77)</f>
        <v/>
      </c>
      <c r="D34" s="139"/>
      <c r="E34" s="139"/>
      <c r="F34" s="139"/>
      <c r="G34" s="139"/>
      <c r="H34" s="139"/>
      <c r="I34" s="139"/>
      <c r="J34" s="140"/>
      <c r="K34" s="141" t="str">
        <f>IF('入力シート '!K77="","",'入力シート '!K77)</f>
        <v/>
      </c>
      <c r="L34" s="142"/>
      <c r="M34" s="142"/>
      <c r="N34" s="142"/>
      <c r="O34" s="143"/>
      <c r="P34" s="141" t="str">
        <f>IF('入力シート '!L77="","",'入力シート '!L77)</f>
        <v/>
      </c>
      <c r="Q34" s="142"/>
      <c r="R34" s="143"/>
      <c r="S34" s="144" t="str">
        <f>IF('入力シート '!M77="","",'入力シート '!M77)</f>
        <v/>
      </c>
      <c r="T34" s="145"/>
      <c r="U34" s="146" t="str">
        <f>IF('入力シート '!G92="","",IF('入力シート '!F92="○","("&amp;'入力シート '!G92&amp;")",'入力シート '!G92))</f>
        <v/>
      </c>
      <c r="V34" s="140"/>
      <c r="W34" s="138" t="str">
        <f>IF('入力シート '!V92="","",'入力シート '!V92)</f>
        <v/>
      </c>
      <c r="X34" s="139"/>
      <c r="Y34" s="139"/>
      <c r="Z34" s="139"/>
      <c r="AA34" s="139"/>
      <c r="AB34" s="139"/>
      <c r="AC34" s="139"/>
      <c r="AD34" s="140"/>
      <c r="AE34" s="141" t="str">
        <f>IF('入力シート '!K92="","",'入力シート '!K92)</f>
        <v/>
      </c>
      <c r="AF34" s="142"/>
      <c r="AG34" s="142"/>
      <c r="AH34" s="142"/>
      <c r="AI34" s="143"/>
      <c r="AJ34" s="141" t="str">
        <f>IF('入力シート '!L92="","",'入力シート '!L92)</f>
        <v/>
      </c>
      <c r="AK34" s="142"/>
      <c r="AL34" s="143"/>
      <c r="AM34" s="144" t="str">
        <f>IF('入力シート '!M92="","",'入力シート '!M92)</f>
        <v/>
      </c>
      <c r="AN34" s="158"/>
    </row>
    <row r="35" spans="1:40" ht="28" customHeight="1">
      <c r="A35" s="138" t="str">
        <f>IF('入力シート '!G78="","",IF('入力シート '!F78="○","("&amp;'入力シート '!G78&amp;")",'入力シート '!G78))</f>
        <v/>
      </c>
      <c r="B35" s="140"/>
      <c r="C35" s="138" t="str">
        <f>IF('入力シート '!V78="","",'入力シート '!V78)</f>
        <v/>
      </c>
      <c r="D35" s="139"/>
      <c r="E35" s="139"/>
      <c r="F35" s="139"/>
      <c r="G35" s="139"/>
      <c r="H35" s="139"/>
      <c r="I35" s="139"/>
      <c r="J35" s="140"/>
      <c r="K35" s="141" t="str">
        <f>IF('入力シート '!K78="","",'入力シート '!K78)</f>
        <v/>
      </c>
      <c r="L35" s="142"/>
      <c r="M35" s="142"/>
      <c r="N35" s="142"/>
      <c r="O35" s="143"/>
      <c r="P35" s="141" t="str">
        <f>IF('入力シート '!L78="","",'入力シート '!L78)</f>
        <v/>
      </c>
      <c r="Q35" s="142"/>
      <c r="R35" s="143"/>
      <c r="S35" s="144" t="str">
        <f>IF('入力シート '!M78="","",'入力シート '!M78)</f>
        <v/>
      </c>
      <c r="T35" s="145"/>
      <c r="U35" s="146" t="str">
        <f>IF('入力シート '!G93="","",IF('入力シート '!F93="○","("&amp;'入力シート '!G93&amp;")",'入力シート '!G93))</f>
        <v/>
      </c>
      <c r="V35" s="140"/>
      <c r="W35" s="138" t="str">
        <f>IF('入力シート '!V93="","",'入力シート '!V93)</f>
        <v/>
      </c>
      <c r="X35" s="139"/>
      <c r="Y35" s="139"/>
      <c r="Z35" s="139"/>
      <c r="AA35" s="139"/>
      <c r="AB35" s="139"/>
      <c r="AC35" s="139"/>
      <c r="AD35" s="140"/>
      <c r="AE35" s="141" t="str">
        <f>IF('入力シート '!K93="","",'入力シート '!K93)</f>
        <v/>
      </c>
      <c r="AF35" s="142"/>
      <c r="AG35" s="142"/>
      <c r="AH35" s="142"/>
      <c r="AI35" s="143"/>
      <c r="AJ35" s="141" t="str">
        <f>IF('入力シート '!L93="","",'入力シート '!L93)</f>
        <v/>
      </c>
      <c r="AK35" s="142"/>
      <c r="AL35" s="143"/>
      <c r="AM35" s="144" t="str">
        <f>IF('入力シート '!M93="","",'入力シート '!M93)</f>
        <v/>
      </c>
      <c r="AN35" s="158"/>
    </row>
    <row r="36" spans="1:40" ht="28" customHeight="1">
      <c r="A36" s="138" t="str">
        <f>IF('入力シート '!G79="","",IF('入力シート '!F79="○","("&amp;'入力シート '!G79&amp;")",'入力シート '!G79))</f>
        <v/>
      </c>
      <c r="B36" s="140"/>
      <c r="C36" s="138" t="str">
        <f>IF('入力シート '!V79="","",'入力シート '!V79)</f>
        <v/>
      </c>
      <c r="D36" s="139"/>
      <c r="E36" s="139"/>
      <c r="F36" s="139"/>
      <c r="G36" s="139"/>
      <c r="H36" s="139"/>
      <c r="I36" s="139"/>
      <c r="J36" s="140"/>
      <c r="K36" s="141" t="str">
        <f>IF('入力シート '!K79="","",'入力シート '!K79)</f>
        <v/>
      </c>
      <c r="L36" s="142"/>
      <c r="M36" s="142"/>
      <c r="N36" s="142"/>
      <c r="O36" s="143"/>
      <c r="P36" s="141" t="str">
        <f>IF('入力シート '!L79="","",'入力シート '!L79)</f>
        <v/>
      </c>
      <c r="Q36" s="142"/>
      <c r="R36" s="143"/>
      <c r="S36" s="144" t="str">
        <f>IF('入力シート '!M79="","",'入力シート '!M79)</f>
        <v/>
      </c>
      <c r="T36" s="145"/>
      <c r="U36" s="146" t="str">
        <f>IF('入力シート '!G94="","",IF('入力シート '!F94="○","("&amp;'入力シート '!G94&amp;")",'入力シート '!G94))</f>
        <v/>
      </c>
      <c r="V36" s="140"/>
      <c r="W36" s="138" t="str">
        <f>IF('入力シート '!V94="","",'入力シート '!V94)</f>
        <v/>
      </c>
      <c r="X36" s="139"/>
      <c r="Y36" s="139"/>
      <c r="Z36" s="139"/>
      <c r="AA36" s="139"/>
      <c r="AB36" s="139"/>
      <c r="AC36" s="139"/>
      <c r="AD36" s="140"/>
      <c r="AE36" s="141" t="str">
        <f>IF('入力シート '!K94="","",'入力シート '!K94)</f>
        <v/>
      </c>
      <c r="AF36" s="142"/>
      <c r="AG36" s="142"/>
      <c r="AH36" s="142"/>
      <c r="AI36" s="143"/>
      <c r="AJ36" s="141" t="str">
        <f>IF('入力シート '!L94="","",'入力シート '!L94)</f>
        <v/>
      </c>
      <c r="AK36" s="142"/>
      <c r="AL36" s="143"/>
      <c r="AM36" s="144" t="str">
        <f>IF('入力シート '!M94="","",'入力シート '!M94)</f>
        <v/>
      </c>
      <c r="AN36" s="158"/>
    </row>
    <row r="37" spans="1:40" ht="19">
      <c r="O37" s="44"/>
      <c r="P37" s="44"/>
      <c r="Q37" s="44"/>
      <c r="R37" s="44"/>
      <c r="S37" s="44"/>
      <c r="T37" s="44"/>
      <c r="U37" s="44"/>
      <c r="V37" s="44"/>
      <c r="W37" s="45"/>
      <c r="X37" s="45"/>
    </row>
    <row r="38" spans="1:40" s="2" customFormat="1" ht="15">
      <c r="A38" s="2" t="s">
        <v>57</v>
      </c>
    </row>
    <row r="40" spans="1:40" s="2" customFormat="1" ht="15">
      <c r="A40" s="128" t="s">
        <v>71</v>
      </c>
      <c r="B40" s="128"/>
      <c r="C40" s="128">
        <f>'大会参加申込書(1)'!C40:D40</f>
        <v>0</v>
      </c>
      <c r="D40" s="128"/>
      <c r="E40" s="2" t="s">
        <v>72</v>
      </c>
      <c r="F40" s="128">
        <f>'大会参加申込書(1)'!F40:G40</f>
        <v>0</v>
      </c>
      <c r="G40" s="128"/>
      <c r="H40" s="2" t="s">
        <v>73</v>
      </c>
      <c r="I40" s="128">
        <f>'大会参加申込書(1)'!I40:J40</f>
        <v>0</v>
      </c>
      <c r="J40" s="128"/>
      <c r="K40" s="2" t="s">
        <v>74</v>
      </c>
    </row>
    <row r="42" spans="1:40" s="2" customFormat="1" ht="15">
      <c r="V42" s="60" t="str">
        <f>'大会参加申込書(1)'!V42</f>
        <v/>
      </c>
      <c r="X42" s="2" t="s">
        <v>58</v>
      </c>
      <c r="AJ42" s="60">
        <f>'大会参加申込書(1)'!AJ42</f>
        <v>0</v>
      </c>
      <c r="AL42" s="2" t="s">
        <v>59</v>
      </c>
    </row>
    <row r="44" spans="1:40" s="2" customFormat="1" ht="15">
      <c r="A44" s="2" t="s">
        <v>62</v>
      </c>
    </row>
  </sheetData>
  <sheetProtection sheet="1" objects="1" scenarios="1"/>
  <mergeCells count="214">
    <mergeCell ref="AM31:AN31"/>
    <mergeCell ref="A32:B32"/>
    <mergeCell ref="C32:J32"/>
    <mergeCell ref="K32:O32"/>
    <mergeCell ref="P32:R32"/>
    <mergeCell ref="S32:T32"/>
    <mergeCell ref="U32:V32"/>
    <mergeCell ref="W32:AD32"/>
    <mergeCell ref="AE32:AI32"/>
    <mergeCell ref="AJ32:AL32"/>
    <mergeCell ref="AM32:AN32"/>
    <mergeCell ref="A31:B31"/>
    <mergeCell ref="C31:J31"/>
    <mergeCell ref="K31:O31"/>
    <mergeCell ref="P31:R31"/>
    <mergeCell ref="S31:T31"/>
    <mergeCell ref="U31:V31"/>
    <mergeCell ref="W31:AD31"/>
    <mergeCell ref="AE31:AI31"/>
    <mergeCell ref="AJ31:AL31"/>
    <mergeCell ref="S29:T29"/>
    <mergeCell ref="U29:V29"/>
    <mergeCell ref="W29:AD29"/>
    <mergeCell ref="AE29:AI29"/>
    <mergeCell ref="AJ29:AL29"/>
    <mergeCell ref="AM29:AN29"/>
    <mergeCell ref="A30:B30"/>
    <mergeCell ref="C30:J30"/>
    <mergeCell ref="K30:O30"/>
    <mergeCell ref="P30:R30"/>
    <mergeCell ref="S30:T30"/>
    <mergeCell ref="U30:V30"/>
    <mergeCell ref="W30:AD30"/>
    <mergeCell ref="AE30:AI30"/>
    <mergeCell ref="AJ30:AL30"/>
    <mergeCell ref="AM30:AN30"/>
    <mergeCell ref="I40:J40"/>
    <mergeCell ref="A36:B36"/>
    <mergeCell ref="C36:J36"/>
    <mergeCell ref="K36:O36"/>
    <mergeCell ref="P36:R36"/>
    <mergeCell ref="S36:T36"/>
    <mergeCell ref="U36:V36"/>
    <mergeCell ref="W36:AD36"/>
    <mergeCell ref="AE36:AI36"/>
    <mergeCell ref="A40:B40"/>
    <mergeCell ref="C40:D40"/>
    <mergeCell ref="F40:G40"/>
    <mergeCell ref="AJ36:AL36"/>
    <mergeCell ref="AM34:AN34"/>
    <mergeCell ref="A35:B35"/>
    <mergeCell ref="C35:J35"/>
    <mergeCell ref="K35:O35"/>
    <mergeCell ref="P35:R35"/>
    <mergeCell ref="S35:T35"/>
    <mergeCell ref="U35:V35"/>
    <mergeCell ref="W35:AD35"/>
    <mergeCell ref="AE35:AI35"/>
    <mergeCell ref="AJ35:AL35"/>
    <mergeCell ref="AM35:AN35"/>
    <mergeCell ref="A34:B34"/>
    <mergeCell ref="C34:J34"/>
    <mergeCell ref="K34:O34"/>
    <mergeCell ref="P34:R34"/>
    <mergeCell ref="S34:T34"/>
    <mergeCell ref="U34:V34"/>
    <mergeCell ref="W34:AD34"/>
    <mergeCell ref="AE34:AI34"/>
    <mergeCell ref="AJ34:AL34"/>
    <mergeCell ref="AM36:AN36"/>
    <mergeCell ref="AM28:AN28"/>
    <mergeCell ref="A33:B33"/>
    <mergeCell ref="C33:J33"/>
    <mergeCell ref="K33:O33"/>
    <mergeCell ref="P33:R33"/>
    <mergeCell ref="S33:T33"/>
    <mergeCell ref="U33:V33"/>
    <mergeCell ref="W33:AD33"/>
    <mergeCell ref="AE33:AI33"/>
    <mergeCell ref="AJ33:AL33"/>
    <mergeCell ref="AM33:AN33"/>
    <mergeCell ref="A28:B28"/>
    <mergeCell ref="C28:J28"/>
    <mergeCell ref="K28:O28"/>
    <mergeCell ref="P28:R28"/>
    <mergeCell ref="S28:T28"/>
    <mergeCell ref="U28:V28"/>
    <mergeCell ref="W28:AD28"/>
    <mergeCell ref="AE28:AI28"/>
    <mergeCell ref="AJ28:AL28"/>
    <mergeCell ref="A29:B29"/>
    <mergeCell ref="C29:J29"/>
    <mergeCell ref="K29:O29"/>
    <mergeCell ref="P29:R29"/>
    <mergeCell ref="AM26:AN26"/>
    <mergeCell ref="A27:B27"/>
    <mergeCell ref="C27:J27"/>
    <mergeCell ref="K27:O27"/>
    <mergeCell ref="P27:R27"/>
    <mergeCell ref="S27:T27"/>
    <mergeCell ref="U27:V27"/>
    <mergeCell ref="W27:AD27"/>
    <mergeCell ref="AE27:AI27"/>
    <mergeCell ref="AJ27:AL27"/>
    <mergeCell ref="AM27:AN27"/>
    <mergeCell ref="A26:B26"/>
    <mergeCell ref="C26:J26"/>
    <mergeCell ref="K26:O26"/>
    <mergeCell ref="P26:R26"/>
    <mergeCell ref="S26:T26"/>
    <mergeCell ref="U26:V26"/>
    <mergeCell ref="W26:AD26"/>
    <mergeCell ref="AE26:AI26"/>
    <mergeCell ref="AJ26:AL26"/>
    <mergeCell ref="AM24:AN24"/>
    <mergeCell ref="A25:B25"/>
    <mergeCell ref="C25:J25"/>
    <mergeCell ref="K25:O25"/>
    <mergeCell ref="P25:R25"/>
    <mergeCell ref="S25:T25"/>
    <mergeCell ref="U25:V25"/>
    <mergeCell ref="W25:AD25"/>
    <mergeCell ref="AE25:AI25"/>
    <mergeCell ref="AJ25:AL25"/>
    <mergeCell ref="AM25:AN25"/>
    <mergeCell ref="A24:B24"/>
    <mergeCell ref="C24:J24"/>
    <mergeCell ref="K24:O24"/>
    <mergeCell ref="P24:R24"/>
    <mergeCell ref="S24:T24"/>
    <mergeCell ref="U24:V24"/>
    <mergeCell ref="W24:AD24"/>
    <mergeCell ref="AE24:AI24"/>
    <mergeCell ref="AJ24:AL24"/>
    <mergeCell ref="W22:AD22"/>
    <mergeCell ref="AE22:AI22"/>
    <mergeCell ref="AJ22:AL22"/>
    <mergeCell ref="AM22:AN22"/>
    <mergeCell ref="A23:B23"/>
    <mergeCell ref="C23:J23"/>
    <mergeCell ref="K23:O23"/>
    <mergeCell ref="P23:R23"/>
    <mergeCell ref="S23:T23"/>
    <mergeCell ref="U23:V23"/>
    <mergeCell ref="A22:B22"/>
    <mergeCell ref="C22:J22"/>
    <mergeCell ref="K22:O22"/>
    <mergeCell ref="P22:R22"/>
    <mergeCell ref="S22:T22"/>
    <mergeCell ref="U22:V22"/>
    <mergeCell ref="W23:AD23"/>
    <mergeCell ref="AE23:AI23"/>
    <mergeCell ref="AJ23:AL23"/>
    <mergeCell ref="AM23:AN23"/>
    <mergeCell ref="W20:AD21"/>
    <mergeCell ref="AE20:AI21"/>
    <mergeCell ref="AJ20:AL20"/>
    <mergeCell ref="AM20:AN21"/>
    <mergeCell ref="P21:R21"/>
    <mergeCell ref="AJ21:AL21"/>
    <mergeCell ref="A20:B21"/>
    <mergeCell ref="C20:J21"/>
    <mergeCell ref="K20:O21"/>
    <mergeCell ref="P20:R20"/>
    <mergeCell ref="S20:T21"/>
    <mergeCell ref="U20:V21"/>
    <mergeCell ref="Q17:Q18"/>
    <mergeCell ref="R17:T18"/>
    <mergeCell ref="U17:U18"/>
    <mergeCell ref="V17:X18"/>
    <mergeCell ref="Y17:AB18"/>
    <mergeCell ref="AC17:AN17"/>
    <mergeCell ref="AC18:AN18"/>
    <mergeCell ref="A17:D17"/>
    <mergeCell ref="E17:E18"/>
    <mergeCell ref="F17:H18"/>
    <mergeCell ref="I17:I18"/>
    <mergeCell ref="J17:L18"/>
    <mergeCell ref="M17:P17"/>
    <mergeCell ref="A18:D18"/>
    <mergeCell ref="M18:P18"/>
    <mergeCell ref="A11:D13"/>
    <mergeCell ref="E11:X13"/>
    <mergeCell ref="Y11:AB13"/>
    <mergeCell ref="AC11:AN11"/>
    <mergeCell ref="AC12:AN13"/>
    <mergeCell ref="A14:D16"/>
    <mergeCell ref="Y14:AB16"/>
    <mergeCell ref="E15:X15"/>
    <mergeCell ref="AE15:AF15"/>
    <mergeCell ref="AH15:AI15"/>
    <mergeCell ref="E16:F16"/>
    <mergeCell ref="G16:H16"/>
    <mergeCell ref="J16:K16"/>
    <mergeCell ref="M16:N16"/>
    <mergeCell ref="O16:P16"/>
    <mergeCell ref="Q16:R16"/>
    <mergeCell ref="T16:U16"/>
    <mergeCell ref="W16:X16"/>
    <mergeCell ref="E14:F14"/>
    <mergeCell ref="G14:I14"/>
    <mergeCell ref="K14:N14"/>
    <mergeCell ref="AK15:AM15"/>
    <mergeCell ref="G1:AH1"/>
    <mergeCell ref="C3:D3"/>
    <mergeCell ref="C4:D4"/>
    <mergeCell ref="C5:D5"/>
    <mergeCell ref="C7:D7"/>
    <mergeCell ref="C8:D8"/>
    <mergeCell ref="E8:K8"/>
    <mergeCell ref="AC7:AE9"/>
    <mergeCell ref="AG7:AN7"/>
    <mergeCell ref="AG8:AN8"/>
    <mergeCell ref="E7:K7"/>
  </mergeCells>
  <phoneticPr fontId="1"/>
  <pageMargins left="0.75" right="0.75" top="1" bottom="1" header="0.51200000000000001" footer="0.51200000000000001"/>
  <pageSetup paperSize="9" scale="75" orientation="portrait" horizontalDpi="0" verticalDpi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1720B-0705-C442-837D-E04A729222B4}">
  <sheetPr>
    <tabColor rgb="FF92D050"/>
    <pageSetUpPr fitToPage="1"/>
  </sheetPr>
  <dimension ref="A1:AO71"/>
  <sheetViews>
    <sheetView topLeftCell="A10" workbookViewId="0">
      <selection activeCell="D7" sqref="D7:J7"/>
    </sheetView>
  </sheetViews>
  <sheetFormatPr baseColWidth="10" defaultRowHeight="14"/>
  <cols>
    <col min="1" max="9" width="3.5" style="24" customWidth="1"/>
    <col min="10" max="10" width="7" style="24" customWidth="1"/>
    <col min="11" max="22" width="3.5" customWidth="1"/>
    <col min="23" max="45" width="3.6640625" customWidth="1"/>
    <col min="46" max="253" width="8.83203125" customWidth="1"/>
  </cols>
  <sheetData>
    <row r="1" spans="1:41" ht="24">
      <c r="A1" s="9"/>
      <c r="B1" s="159"/>
      <c r="C1" s="159"/>
      <c r="D1" s="159"/>
      <c r="E1" s="159"/>
      <c r="F1" s="159"/>
      <c r="G1" s="159"/>
      <c r="H1" s="159"/>
      <c r="I1" s="159"/>
      <c r="J1" s="159"/>
      <c r="K1" s="10"/>
      <c r="M1" s="160" t="s">
        <v>21</v>
      </c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9"/>
      <c r="AJ1" s="9"/>
      <c r="AK1" s="9"/>
      <c r="AL1" s="9"/>
      <c r="AM1" s="9"/>
      <c r="AN1" s="9"/>
    </row>
    <row r="2" spans="1:41" ht="17.25" customHeight="1">
      <c r="A2"/>
      <c r="B2"/>
      <c r="C2"/>
      <c r="D2"/>
      <c r="E2"/>
      <c r="F2"/>
      <c r="G2"/>
      <c r="H2"/>
      <c r="I2"/>
      <c r="J2"/>
      <c r="Y2" t="s">
        <v>114</v>
      </c>
      <c r="AD2" s="11"/>
    </row>
    <row r="3" spans="1:41" ht="17" customHeight="1">
      <c r="A3" s="161" t="s">
        <v>20</v>
      </c>
      <c r="B3" s="161"/>
      <c r="C3" s="161"/>
      <c r="D3" s="161" t="str">
        <f>'入力シート '!R13&amp;"高等学校"</f>
        <v>高等学校</v>
      </c>
      <c r="E3" s="161"/>
      <c r="F3" s="161"/>
      <c r="G3" s="161"/>
      <c r="H3" s="161"/>
      <c r="I3" s="161"/>
      <c r="J3" s="161"/>
      <c r="K3" s="8"/>
      <c r="M3" s="162" t="s">
        <v>20</v>
      </c>
      <c r="N3" s="162"/>
      <c r="O3" s="162"/>
      <c r="P3" s="162" t="s">
        <v>3</v>
      </c>
      <c r="Q3" s="162"/>
      <c r="R3" s="162"/>
      <c r="S3" s="162"/>
      <c r="T3" s="162"/>
      <c r="U3" s="162"/>
      <c r="V3" s="162"/>
      <c r="W3" s="162"/>
      <c r="Y3" t="s">
        <v>151</v>
      </c>
      <c r="AD3" s="11"/>
    </row>
    <row r="4" spans="1:41" ht="17" customHeight="1">
      <c r="A4" s="163" t="s">
        <v>18</v>
      </c>
      <c r="B4" s="163"/>
      <c r="C4" s="163"/>
      <c r="D4" s="163" t="str">
        <f>'入力シート '!V26</f>
        <v>0　0</v>
      </c>
      <c r="E4" s="163"/>
      <c r="F4" s="163"/>
      <c r="G4" s="163"/>
      <c r="H4" s="163"/>
      <c r="I4" s="163"/>
      <c r="J4" s="163"/>
      <c r="K4" s="13"/>
      <c r="M4" s="167" t="s">
        <v>18</v>
      </c>
      <c r="N4" s="167"/>
      <c r="O4" s="167"/>
      <c r="P4" s="167" t="s">
        <v>12</v>
      </c>
      <c r="Q4" s="167"/>
      <c r="R4" s="167"/>
      <c r="S4" s="167"/>
      <c r="T4" s="167"/>
      <c r="U4" s="167"/>
      <c r="V4" s="167"/>
      <c r="W4" s="167"/>
      <c r="AD4" s="11"/>
    </row>
    <row r="5" spans="1:41" ht="17" customHeight="1">
      <c r="A5" s="163" t="s">
        <v>19</v>
      </c>
      <c r="B5" s="163"/>
      <c r="C5" s="163"/>
      <c r="D5" s="164" t="str">
        <f>IF('入力シート '!V27="","",'入力シート '!V27)</f>
        <v/>
      </c>
      <c r="E5" s="165"/>
      <c r="F5" s="165"/>
      <c r="G5" s="165"/>
      <c r="H5" s="165"/>
      <c r="I5" s="165"/>
      <c r="J5" s="166"/>
      <c r="K5" s="13"/>
      <c r="M5" s="167" t="s">
        <v>19</v>
      </c>
      <c r="N5" s="167"/>
      <c r="O5" s="167"/>
      <c r="P5" s="167" t="s">
        <v>81</v>
      </c>
      <c r="Q5" s="167"/>
      <c r="R5" s="167"/>
      <c r="S5" s="167"/>
      <c r="T5" s="167"/>
      <c r="U5" s="167"/>
      <c r="V5" s="167"/>
      <c r="W5" s="167"/>
    </row>
    <row r="6" spans="1:41" ht="17" customHeight="1">
      <c r="A6" s="163" t="s">
        <v>19</v>
      </c>
      <c r="B6" s="163"/>
      <c r="C6" s="163"/>
      <c r="D6" s="164" t="str">
        <f>IF('入力シート '!V28="","",'入力シート '!V28)</f>
        <v/>
      </c>
      <c r="E6" s="165"/>
      <c r="F6" s="165"/>
      <c r="G6" s="165"/>
      <c r="H6" s="165"/>
      <c r="I6" s="165"/>
      <c r="J6" s="166"/>
      <c r="K6" s="13"/>
      <c r="M6" s="167" t="s">
        <v>19</v>
      </c>
      <c r="N6" s="167"/>
      <c r="O6" s="167"/>
      <c r="P6" s="167" t="s">
        <v>4</v>
      </c>
      <c r="Q6" s="167"/>
      <c r="R6" s="167"/>
      <c r="S6" s="167"/>
      <c r="T6" s="167"/>
      <c r="U6" s="167"/>
      <c r="V6" s="167"/>
      <c r="W6" s="167"/>
      <c r="AD6" s="11"/>
    </row>
    <row r="7" spans="1:41" ht="17" customHeight="1">
      <c r="A7" s="163" t="s">
        <v>19</v>
      </c>
      <c r="B7" s="163"/>
      <c r="C7" s="163"/>
      <c r="D7" s="164" t="str">
        <f>IF('入力シート '!V29="","",'入力シート '!V29)</f>
        <v/>
      </c>
      <c r="E7" s="165"/>
      <c r="F7" s="165"/>
      <c r="G7" s="165"/>
      <c r="H7" s="165"/>
      <c r="I7" s="165"/>
      <c r="J7" s="166"/>
      <c r="K7" s="13"/>
      <c r="M7" s="167" t="s">
        <v>19</v>
      </c>
      <c r="N7" s="167"/>
      <c r="O7" s="167"/>
      <c r="P7" s="167" t="s">
        <v>75</v>
      </c>
      <c r="Q7" s="167"/>
      <c r="R7" s="167"/>
      <c r="S7" s="167"/>
      <c r="T7" s="167"/>
      <c r="U7" s="167"/>
      <c r="V7" s="167"/>
      <c r="W7" s="167"/>
      <c r="Z7" s="14"/>
      <c r="AA7" s="14"/>
      <c r="AB7" s="14"/>
      <c r="AC7" s="14"/>
      <c r="AD7" s="11"/>
      <c r="AE7" s="14"/>
      <c r="AF7" s="14"/>
      <c r="AG7" s="14"/>
      <c r="AH7" s="14"/>
    </row>
    <row r="8" spans="1:41" ht="17" customHeight="1">
      <c r="A8" s="163" t="s">
        <v>19</v>
      </c>
      <c r="B8" s="163"/>
      <c r="C8" s="163"/>
      <c r="D8" s="164" t="str">
        <f>IF('入力シート '!V30="","",'入力シート '!V30)</f>
        <v/>
      </c>
      <c r="E8" s="165"/>
      <c r="F8" s="165"/>
      <c r="G8" s="165"/>
      <c r="H8" s="165"/>
      <c r="I8" s="165"/>
      <c r="J8" s="166"/>
      <c r="K8" s="13"/>
      <c r="M8" s="167" t="s">
        <v>19</v>
      </c>
      <c r="N8" s="167"/>
      <c r="O8" s="167"/>
      <c r="P8" s="167" t="s">
        <v>75</v>
      </c>
      <c r="Q8" s="167"/>
      <c r="R8" s="167"/>
      <c r="S8" s="167"/>
      <c r="T8" s="167"/>
      <c r="U8" s="167"/>
      <c r="V8" s="167"/>
      <c r="W8" s="167"/>
      <c r="Z8" s="14"/>
      <c r="AA8" s="14"/>
      <c r="AB8" s="14"/>
      <c r="AC8" s="14"/>
      <c r="AD8" s="11"/>
      <c r="AE8" s="14"/>
      <c r="AF8" s="14"/>
      <c r="AG8" s="14"/>
      <c r="AH8" s="14"/>
    </row>
    <row r="9" spans="1:41" ht="17" customHeight="1">
      <c r="A9" s="163" t="s">
        <v>24</v>
      </c>
      <c r="B9" s="163"/>
      <c r="C9" s="163"/>
      <c r="D9" s="163" t="s">
        <v>25</v>
      </c>
      <c r="E9" s="163"/>
      <c r="F9" s="164">
        <f>'入力シート '!H19</f>
        <v>0</v>
      </c>
      <c r="G9" s="166"/>
      <c r="H9" s="163" t="s">
        <v>26</v>
      </c>
      <c r="I9" s="163"/>
      <c r="J9" s="34">
        <f>'入力シート '!H20</f>
        <v>0</v>
      </c>
      <c r="K9" s="13"/>
      <c r="M9" s="167" t="s">
        <v>24</v>
      </c>
      <c r="N9" s="167"/>
      <c r="O9" s="167"/>
      <c r="P9" s="167" t="s">
        <v>25</v>
      </c>
      <c r="Q9" s="167"/>
      <c r="R9" s="167" t="s">
        <v>13</v>
      </c>
      <c r="S9" s="167"/>
      <c r="T9" s="167" t="s">
        <v>26</v>
      </c>
      <c r="U9" s="167"/>
      <c r="V9" s="167" t="s">
        <v>14</v>
      </c>
      <c r="W9" s="167"/>
      <c r="AD9" s="11"/>
    </row>
    <row r="10" spans="1:41" ht="17" customHeight="1">
      <c r="A10" s="163"/>
      <c r="B10" s="163"/>
      <c r="C10" s="163"/>
      <c r="D10" s="163" t="s">
        <v>27</v>
      </c>
      <c r="E10" s="163"/>
      <c r="F10" s="164">
        <f>'入力シート '!H21</f>
        <v>0</v>
      </c>
      <c r="G10" s="166"/>
      <c r="H10" s="163" t="s">
        <v>28</v>
      </c>
      <c r="I10" s="163"/>
      <c r="J10" s="34">
        <f>'入力シート '!H22</f>
        <v>0</v>
      </c>
      <c r="K10" s="13"/>
      <c r="M10" s="167"/>
      <c r="N10" s="167"/>
      <c r="O10" s="167"/>
      <c r="P10" s="167" t="s">
        <v>27</v>
      </c>
      <c r="Q10" s="167"/>
      <c r="R10" s="167" t="s">
        <v>43</v>
      </c>
      <c r="S10" s="167"/>
      <c r="T10" s="167" t="s">
        <v>28</v>
      </c>
      <c r="U10" s="167"/>
      <c r="V10" s="167" t="s">
        <v>44</v>
      </c>
      <c r="W10" s="167"/>
      <c r="AD10" s="15"/>
    </row>
    <row r="11" spans="1:41" ht="28" customHeight="1">
      <c r="A11" s="49" t="s">
        <v>29</v>
      </c>
      <c r="B11" s="163" t="s">
        <v>16</v>
      </c>
      <c r="C11" s="163"/>
      <c r="D11" s="163"/>
      <c r="E11" s="163"/>
      <c r="F11" s="17" t="s">
        <v>0</v>
      </c>
      <c r="G11" s="163" t="s">
        <v>1</v>
      </c>
      <c r="H11" s="163"/>
      <c r="I11" s="17" t="s">
        <v>17</v>
      </c>
      <c r="J11" s="34" t="s">
        <v>2</v>
      </c>
      <c r="K11" s="18"/>
      <c r="M11" s="16" t="s">
        <v>29</v>
      </c>
      <c r="N11" s="167" t="s">
        <v>16</v>
      </c>
      <c r="O11" s="167"/>
      <c r="P11" s="167"/>
      <c r="Q11" s="167"/>
      <c r="R11" s="17" t="s">
        <v>0</v>
      </c>
      <c r="S11" s="167" t="s">
        <v>1</v>
      </c>
      <c r="T11" s="167"/>
      <c r="U11" s="17" t="s">
        <v>17</v>
      </c>
      <c r="V11" s="163" t="s">
        <v>2</v>
      </c>
      <c r="W11" s="163"/>
      <c r="X11" s="19"/>
    </row>
    <row r="12" spans="1:41" ht="17" customHeight="1">
      <c r="A12" s="34" t="str">
        <f>IF('入力シート '!G35="","",IF('入力シート '!F35="○","("&amp;'入力シート '!G35&amp;")",'入力シート '!G35))</f>
        <v/>
      </c>
      <c r="B12" s="164" t="str">
        <f>IF('入力シート '!G35="","",'入力シート '!V35)</f>
        <v/>
      </c>
      <c r="C12" s="165"/>
      <c r="D12" s="165"/>
      <c r="E12" s="166"/>
      <c r="F12" s="34" t="str">
        <f>IF('入力シート '!G35="","",'入力シート '!M35)</f>
        <v/>
      </c>
      <c r="G12" s="163" t="str">
        <f>IF('入力シート '!G35="","",'入力シート '!L35)</f>
        <v/>
      </c>
      <c r="H12" s="163"/>
      <c r="I12" s="34" t="str">
        <f>IF('入力シート '!G35="","",'入力シート '!N35)</f>
        <v/>
      </c>
      <c r="J12" s="34" t="str">
        <f>IF('入力シート '!G35="","",'入力シート '!O35)</f>
        <v/>
      </c>
      <c r="K12" s="13"/>
      <c r="M12" s="12">
        <v>1</v>
      </c>
      <c r="N12" s="167" t="s">
        <v>30</v>
      </c>
      <c r="O12" s="167"/>
      <c r="P12" s="167"/>
      <c r="Q12" s="167"/>
      <c r="R12" s="12">
        <v>2</v>
      </c>
      <c r="S12" s="167">
        <v>173</v>
      </c>
      <c r="T12" s="167"/>
      <c r="U12" s="12" t="s">
        <v>5</v>
      </c>
      <c r="V12" s="164" t="s">
        <v>6</v>
      </c>
      <c r="W12" s="166"/>
      <c r="Y12" s="20" t="s">
        <v>181</v>
      </c>
      <c r="Z12" s="20"/>
      <c r="AA12" s="20"/>
      <c r="AB12" s="20"/>
      <c r="AC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</row>
    <row r="13" spans="1:41" ht="17" customHeight="1">
      <c r="A13" s="34" t="str">
        <f>IF('入力シート '!G36="","",IF('入力シート '!F36="○","("&amp;'入力シート '!G36&amp;")",'入力シート '!G36))</f>
        <v/>
      </c>
      <c r="B13" s="164" t="str">
        <f>IF('入力シート '!G36="","",'入力シート '!V36)</f>
        <v/>
      </c>
      <c r="C13" s="165"/>
      <c r="D13" s="165"/>
      <c r="E13" s="166"/>
      <c r="F13" s="34" t="str">
        <f>IF('入力シート '!G36="","",'入力シート '!M36)</f>
        <v/>
      </c>
      <c r="G13" s="163" t="str">
        <f>IF('入力シート '!G36="","",'入力シート '!L36)</f>
        <v/>
      </c>
      <c r="H13" s="163"/>
      <c r="I13" s="34" t="str">
        <f>IF('入力シート '!G36="","",'入力シート '!N36)</f>
        <v/>
      </c>
      <c r="J13" s="34" t="str">
        <f>IF('入力シート '!G36="","",'入力シート '!O36)</f>
        <v/>
      </c>
      <c r="K13" s="13"/>
      <c r="M13" s="59" t="s">
        <v>152</v>
      </c>
      <c r="N13" s="167" t="s">
        <v>31</v>
      </c>
      <c r="O13" s="167"/>
      <c r="P13" s="167"/>
      <c r="Q13" s="167"/>
      <c r="R13" s="12">
        <v>3</v>
      </c>
      <c r="S13" s="167">
        <v>173</v>
      </c>
      <c r="T13" s="167"/>
      <c r="U13" s="12" t="s">
        <v>5</v>
      </c>
      <c r="V13" s="164" t="s">
        <v>6</v>
      </c>
      <c r="W13" s="166"/>
      <c r="Y13" s="20" t="s">
        <v>182</v>
      </c>
      <c r="Z13" s="20"/>
      <c r="AA13" s="20"/>
      <c r="AB13" s="20"/>
      <c r="AC13" s="20"/>
      <c r="AE13" s="20"/>
      <c r="AF13" s="20"/>
      <c r="AG13" s="20"/>
      <c r="AH13" s="21"/>
    </row>
    <row r="14" spans="1:41" ht="17" customHeight="1">
      <c r="A14" s="34" t="str">
        <f>IF('入力シート '!G37="","",IF('入力シート '!F37="○","("&amp;'入力シート '!G37&amp;")",'入力シート '!G37))</f>
        <v/>
      </c>
      <c r="B14" s="164" t="str">
        <f>IF('入力シート '!G37="","",'入力シート '!V37)</f>
        <v/>
      </c>
      <c r="C14" s="165"/>
      <c r="D14" s="165"/>
      <c r="E14" s="166"/>
      <c r="F14" s="34" t="str">
        <f>IF('入力シート '!G37="","",'入力シート '!M37)</f>
        <v/>
      </c>
      <c r="G14" s="163" t="str">
        <f>IF('入力シート '!G37="","",'入力シート '!L37)</f>
        <v/>
      </c>
      <c r="H14" s="163"/>
      <c r="I14" s="34" t="str">
        <f>IF('入力シート '!G37="","",'入力シート '!N37)</f>
        <v/>
      </c>
      <c r="J14" s="34" t="str">
        <f>IF('入力シート '!G37="","",'入力シート '!O37)</f>
        <v/>
      </c>
      <c r="K14" s="13"/>
      <c r="M14" s="12">
        <v>3</v>
      </c>
      <c r="N14" s="167" t="s">
        <v>32</v>
      </c>
      <c r="O14" s="167"/>
      <c r="P14" s="167"/>
      <c r="Q14" s="167"/>
      <c r="R14" s="12">
        <v>2</v>
      </c>
      <c r="S14" s="167">
        <v>165</v>
      </c>
      <c r="T14" s="167"/>
      <c r="U14" s="12" t="s">
        <v>5</v>
      </c>
      <c r="V14" s="164" t="s">
        <v>6</v>
      </c>
      <c r="W14" s="166"/>
    </row>
    <row r="15" spans="1:41" ht="17" customHeight="1">
      <c r="A15" s="34" t="str">
        <f>IF('入力シート '!G38="","",IF('入力シート '!F38="○","("&amp;'入力シート '!G38&amp;")",'入力シート '!G38))</f>
        <v/>
      </c>
      <c r="B15" s="164" t="str">
        <f>IF('入力シート '!G38="","",'入力シート '!V38)</f>
        <v/>
      </c>
      <c r="C15" s="165"/>
      <c r="D15" s="165"/>
      <c r="E15" s="166"/>
      <c r="F15" s="34" t="str">
        <f>IF('入力シート '!G38="","",'入力シート '!M38)</f>
        <v/>
      </c>
      <c r="G15" s="163" t="str">
        <f>IF('入力シート '!G38="","",'入力シート '!L38)</f>
        <v/>
      </c>
      <c r="H15" s="163"/>
      <c r="I15" s="34" t="str">
        <f>IF('入力シート '!G38="","",'入力シート '!N38)</f>
        <v/>
      </c>
      <c r="J15" s="34" t="str">
        <f>IF('入力シート '!G38="","",'入力シート '!O38)</f>
        <v/>
      </c>
      <c r="K15" s="13"/>
      <c r="M15" s="12">
        <v>4</v>
      </c>
      <c r="N15" s="167" t="s">
        <v>33</v>
      </c>
      <c r="O15" s="167"/>
      <c r="P15" s="167"/>
      <c r="Q15" s="167"/>
      <c r="R15" s="12">
        <v>2</v>
      </c>
      <c r="S15" s="167">
        <v>186</v>
      </c>
      <c r="T15" s="167"/>
      <c r="U15" s="12" t="s">
        <v>5</v>
      </c>
      <c r="V15" s="164" t="s">
        <v>6</v>
      </c>
      <c r="W15" s="166"/>
      <c r="Y15" t="s">
        <v>82</v>
      </c>
    </row>
    <row r="16" spans="1:41" ht="17" customHeight="1">
      <c r="A16" s="34" t="str">
        <f>IF('入力シート '!G39="","",IF('入力シート '!F39="○","("&amp;'入力シート '!G39&amp;")",'入力シート '!G39))</f>
        <v/>
      </c>
      <c r="B16" s="164" t="str">
        <f>IF('入力シート '!G39="","",'入力シート '!V39)</f>
        <v/>
      </c>
      <c r="C16" s="165"/>
      <c r="D16" s="165"/>
      <c r="E16" s="166"/>
      <c r="F16" s="34" t="str">
        <f>IF('入力シート '!G39="","",'入力シート '!M39)</f>
        <v/>
      </c>
      <c r="G16" s="163" t="str">
        <f>IF('入力シート '!G39="","",'入力シート '!L39)</f>
        <v/>
      </c>
      <c r="H16" s="163"/>
      <c r="I16" s="34" t="str">
        <f>IF('入力シート '!G39="","",'入力シート '!N39)</f>
        <v/>
      </c>
      <c r="J16" s="34" t="str">
        <f>IF('入力シート '!G39="","",'入力シート '!O39)</f>
        <v/>
      </c>
      <c r="K16" s="13"/>
      <c r="M16" s="12">
        <v>5</v>
      </c>
      <c r="N16" s="167" t="s">
        <v>34</v>
      </c>
      <c r="O16" s="167"/>
      <c r="P16" s="167"/>
      <c r="Q16" s="167"/>
      <c r="R16" s="12">
        <v>2</v>
      </c>
      <c r="S16" s="167">
        <v>180</v>
      </c>
      <c r="T16" s="167"/>
      <c r="U16" s="12" t="s">
        <v>5</v>
      </c>
      <c r="V16" s="164" t="s">
        <v>7</v>
      </c>
      <c r="W16" s="166"/>
      <c r="Y16" t="s">
        <v>83</v>
      </c>
    </row>
    <row r="17" spans="1:35" ht="17" customHeight="1">
      <c r="A17" s="34" t="str">
        <f>IF('入力シート '!G40="","",IF('入力シート '!F40="○","("&amp;'入力シート '!G40&amp;")",'入力シート '!G40))</f>
        <v/>
      </c>
      <c r="B17" s="164" t="str">
        <f>IF('入力シート '!G40="","",'入力シート '!V40)</f>
        <v/>
      </c>
      <c r="C17" s="165"/>
      <c r="D17" s="165"/>
      <c r="E17" s="166"/>
      <c r="F17" s="34" t="str">
        <f>IF('入力シート '!G40="","",'入力シート '!M40)</f>
        <v/>
      </c>
      <c r="G17" s="163" t="str">
        <f>IF('入力シート '!G40="","",'入力シート '!L40)</f>
        <v/>
      </c>
      <c r="H17" s="163"/>
      <c r="I17" s="34" t="str">
        <f>IF('入力シート '!G40="","",'入力シート '!N40)</f>
        <v/>
      </c>
      <c r="J17" s="34" t="str">
        <f>IF('入力シート '!G40="","",'入力シート '!O40)</f>
        <v/>
      </c>
      <c r="K17" s="13"/>
      <c r="M17" s="12">
        <v>6</v>
      </c>
      <c r="N17" s="167" t="s">
        <v>35</v>
      </c>
      <c r="O17" s="167"/>
      <c r="P17" s="167"/>
      <c r="Q17" s="167"/>
      <c r="R17" s="12">
        <v>2</v>
      </c>
      <c r="S17" s="167">
        <v>183</v>
      </c>
      <c r="T17" s="167"/>
      <c r="U17" s="12" t="s">
        <v>5</v>
      </c>
      <c r="V17" s="164" t="s">
        <v>6</v>
      </c>
      <c r="W17" s="166"/>
      <c r="Y17" s="22" t="s">
        <v>86</v>
      </c>
    </row>
    <row r="18" spans="1:35" ht="17" customHeight="1">
      <c r="A18" s="34" t="str">
        <f>IF('入力シート '!G41="","",IF('入力シート '!F41="○","("&amp;'入力シート '!G41&amp;")",'入力シート '!G41))</f>
        <v/>
      </c>
      <c r="B18" s="164" t="str">
        <f>IF('入力シート '!G41="","",'入力シート '!V41)</f>
        <v/>
      </c>
      <c r="C18" s="165"/>
      <c r="D18" s="165"/>
      <c r="E18" s="166"/>
      <c r="F18" s="34" t="str">
        <f>IF('入力シート '!G41="","",'入力シート '!M41)</f>
        <v/>
      </c>
      <c r="G18" s="163" t="str">
        <f>IF('入力シート '!G41="","",'入力シート '!L41)</f>
        <v/>
      </c>
      <c r="H18" s="163"/>
      <c r="I18" s="34" t="str">
        <f>IF('入力シート '!G41="","",'入力シート '!N41)</f>
        <v/>
      </c>
      <c r="J18" s="34" t="str">
        <f>IF('入力シート '!G41="","",'入力シート '!O41)</f>
        <v/>
      </c>
      <c r="K18" s="13"/>
      <c r="M18" s="12">
        <v>7</v>
      </c>
      <c r="N18" s="167" t="s">
        <v>76</v>
      </c>
      <c r="O18" s="167"/>
      <c r="P18" s="167"/>
      <c r="Q18" s="167"/>
      <c r="R18" s="12">
        <v>2</v>
      </c>
      <c r="S18" s="167">
        <v>176</v>
      </c>
      <c r="T18" s="167"/>
      <c r="U18" s="12" t="s">
        <v>5</v>
      </c>
      <c r="V18" s="164" t="s">
        <v>22</v>
      </c>
      <c r="W18" s="166"/>
      <c r="Y18">
        <v>1</v>
      </c>
      <c r="Z18">
        <v>2</v>
      </c>
      <c r="AA18">
        <v>3</v>
      </c>
      <c r="AB18">
        <v>4</v>
      </c>
      <c r="AC18">
        <v>5</v>
      </c>
      <c r="AD18">
        <v>6</v>
      </c>
      <c r="AE18">
        <v>7</v>
      </c>
      <c r="AH18" t="s">
        <v>84</v>
      </c>
      <c r="AI18" t="s">
        <v>85</v>
      </c>
    </row>
    <row r="19" spans="1:35" ht="17" customHeight="1">
      <c r="A19" s="34" t="str">
        <f>IF('入力シート '!G42="","",IF('入力シート '!F42="○","("&amp;'入力シート '!G42&amp;")",'入力シート '!G42))</f>
        <v/>
      </c>
      <c r="B19" s="164" t="str">
        <f>IF('入力シート '!G42="","",'入力シート '!V42)</f>
        <v/>
      </c>
      <c r="C19" s="165"/>
      <c r="D19" s="165"/>
      <c r="E19" s="166"/>
      <c r="F19" s="34" t="str">
        <f>IF('入力シート '!G42="","",'入力シート '!M42)</f>
        <v/>
      </c>
      <c r="G19" s="163" t="str">
        <f>IF('入力シート '!G42="","",'入力シート '!L42)</f>
        <v/>
      </c>
      <c r="H19" s="163"/>
      <c r="I19" s="34" t="str">
        <f>IF('入力シート '!G42="","",'入力シート '!N42)</f>
        <v/>
      </c>
      <c r="J19" s="34" t="str">
        <f>IF('入力シート '!G42="","",'入力シート '!O42)</f>
        <v/>
      </c>
      <c r="K19" s="13"/>
      <c r="M19" s="12">
        <v>8</v>
      </c>
      <c r="N19" s="167" t="s">
        <v>36</v>
      </c>
      <c r="O19" s="167"/>
      <c r="P19" s="167"/>
      <c r="Q19" s="167"/>
      <c r="R19" s="12">
        <v>2</v>
      </c>
      <c r="S19" s="167">
        <v>161</v>
      </c>
      <c r="T19" s="167"/>
      <c r="U19" s="12" t="s">
        <v>5</v>
      </c>
      <c r="V19" s="164" t="s">
        <v>6</v>
      </c>
      <c r="W19" s="166"/>
      <c r="Y19">
        <v>1</v>
      </c>
      <c r="AE19">
        <v>1</v>
      </c>
      <c r="AH19">
        <v>1</v>
      </c>
      <c r="AI19">
        <v>1</v>
      </c>
    </row>
    <row r="20" spans="1:35" ht="17" customHeight="1">
      <c r="A20" s="34" t="str">
        <f>IF('入力シート '!G43="","",IF('入力シート '!F43="○","("&amp;'入力シート '!G43&amp;")",'入力シート '!G43))</f>
        <v/>
      </c>
      <c r="B20" s="164" t="str">
        <f>IF('入力シート '!G43="","",'入力シート '!V43)</f>
        <v/>
      </c>
      <c r="C20" s="165"/>
      <c r="D20" s="165"/>
      <c r="E20" s="166"/>
      <c r="F20" s="34" t="str">
        <f>IF('入力シート '!G43="","",'入力シート '!M43)</f>
        <v/>
      </c>
      <c r="G20" s="163" t="str">
        <f>IF('入力シート '!G43="","",'入力シート '!L43)</f>
        <v/>
      </c>
      <c r="H20" s="163"/>
      <c r="I20" s="34" t="str">
        <f>IF('入力シート '!G43="","",'入力シート '!N43)</f>
        <v/>
      </c>
      <c r="J20" s="34" t="str">
        <f>IF('入力シート '!G43="","",'入力シート '!O43)</f>
        <v/>
      </c>
      <c r="K20" s="13"/>
      <c r="M20" s="12">
        <v>9</v>
      </c>
      <c r="N20" s="167" t="s">
        <v>37</v>
      </c>
      <c r="O20" s="167"/>
      <c r="P20" s="167"/>
      <c r="Q20" s="167"/>
      <c r="R20" s="12">
        <v>1</v>
      </c>
      <c r="S20" s="167">
        <v>165</v>
      </c>
      <c r="T20" s="167"/>
      <c r="U20" s="12" t="s">
        <v>5</v>
      </c>
      <c r="V20" s="164" t="s">
        <v>6</v>
      </c>
      <c r="W20" s="166"/>
      <c r="Y20">
        <v>1</v>
      </c>
      <c r="AC20">
        <v>1</v>
      </c>
      <c r="AE20">
        <v>2</v>
      </c>
      <c r="AH20">
        <v>1</v>
      </c>
      <c r="AI20">
        <v>2</v>
      </c>
    </row>
    <row r="21" spans="1:35" ht="17" customHeight="1">
      <c r="A21" s="34" t="str">
        <f>IF('入力シート '!G44="","",IF('入力シート '!F44="○","("&amp;'入力シート '!G44&amp;")",'入力シート '!G44))</f>
        <v/>
      </c>
      <c r="B21" s="164" t="str">
        <f>IF('入力シート '!G44="","",'入力シート '!V44)</f>
        <v/>
      </c>
      <c r="C21" s="165"/>
      <c r="D21" s="165"/>
      <c r="E21" s="166"/>
      <c r="F21" s="34" t="str">
        <f>IF('入力シート '!G44="","",'入力シート '!M44)</f>
        <v/>
      </c>
      <c r="G21" s="163" t="str">
        <f>IF('入力シート '!G44="","",'入力シート '!L44)</f>
        <v/>
      </c>
      <c r="H21" s="163"/>
      <c r="I21" s="34" t="str">
        <f>IF('入力シート '!G44="","",'入力シート '!N44)</f>
        <v/>
      </c>
      <c r="J21" s="34" t="str">
        <f>IF('入力シート '!G44="","",'入力シート '!O44)</f>
        <v/>
      </c>
      <c r="K21" s="13"/>
      <c r="M21" s="12">
        <v>10</v>
      </c>
      <c r="N21" s="167" t="s">
        <v>38</v>
      </c>
      <c r="O21" s="167"/>
      <c r="P21" s="167"/>
      <c r="Q21" s="167"/>
      <c r="R21" s="12">
        <v>1</v>
      </c>
      <c r="S21" s="167">
        <v>165</v>
      </c>
      <c r="T21" s="167"/>
      <c r="U21" s="12" t="s">
        <v>5</v>
      </c>
      <c r="V21" s="164" t="s">
        <v>8</v>
      </c>
      <c r="W21" s="166"/>
      <c r="Y21">
        <v>1</v>
      </c>
      <c r="AC21">
        <v>1</v>
      </c>
      <c r="AD21">
        <v>2</v>
      </c>
      <c r="AE21">
        <v>3</v>
      </c>
      <c r="AH21">
        <v>1</v>
      </c>
      <c r="AI21">
        <v>3</v>
      </c>
    </row>
    <row r="22" spans="1:35" ht="17" customHeight="1">
      <c r="A22" s="34" t="str">
        <f>IF('入力シート '!G45="","",IF('入力シート '!F45="○","("&amp;'入力シート '!G45&amp;")",'入力シート '!G45))</f>
        <v/>
      </c>
      <c r="B22" s="164" t="str">
        <f>IF('入力シート '!G45="","",'入力シート '!V45)</f>
        <v/>
      </c>
      <c r="C22" s="165"/>
      <c r="D22" s="165"/>
      <c r="E22" s="166"/>
      <c r="F22" s="34" t="str">
        <f>IF('入力シート '!G45="","",'入力シート '!M45)</f>
        <v/>
      </c>
      <c r="G22" s="163" t="str">
        <f>IF('入力シート '!G45="","",'入力シート '!L45)</f>
        <v/>
      </c>
      <c r="H22" s="163"/>
      <c r="I22" s="34" t="str">
        <f>IF('入力シート '!G45="","",'入力シート '!N45)</f>
        <v/>
      </c>
      <c r="J22" s="34" t="str">
        <f>IF('入力シート '!G45="","",'入力シート '!O45)</f>
        <v/>
      </c>
      <c r="K22" s="13"/>
      <c r="M22" s="12">
        <v>11</v>
      </c>
      <c r="N22" s="167" t="s">
        <v>39</v>
      </c>
      <c r="O22" s="167"/>
      <c r="P22" s="167"/>
      <c r="Q22" s="167"/>
      <c r="R22" s="12">
        <v>2</v>
      </c>
      <c r="S22" s="167">
        <v>160</v>
      </c>
      <c r="T22" s="167"/>
      <c r="U22" s="12" t="s">
        <v>5</v>
      </c>
      <c r="V22" s="164" t="s">
        <v>6</v>
      </c>
      <c r="W22" s="166"/>
      <c r="Y22">
        <v>1</v>
      </c>
      <c r="AA22">
        <v>2</v>
      </c>
      <c r="AE22">
        <v>1</v>
      </c>
      <c r="AH22">
        <v>2</v>
      </c>
      <c r="AI22">
        <v>1</v>
      </c>
    </row>
    <row r="23" spans="1:35" ht="17" customHeight="1">
      <c r="A23" s="34" t="str">
        <f>IF('入力シート '!G46="","",IF('入力シート '!F46="○","("&amp;'入力シート '!G46&amp;")",'入力シート '!G46))</f>
        <v/>
      </c>
      <c r="B23" s="164" t="str">
        <f>IF('入力シート '!G46="","",'入力シート '!V46)</f>
        <v/>
      </c>
      <c r="C23" s="165"/>
      <c r="D23" s="165"/>
      <c r="E23" s="166"/>
      <c r="F23" s="34" t="str">
        <f>IF('入力シート '!G46="","",'入力シート '!M46)</f>
        <v/>
      </c>
      <c r="G23" s="163" t="str">
        <f>IF('入力シート '!G46="","",'入力シート '!L46)</f>
        <v/>
      </c>
      <c r="H23" s="163"/>
      <c r="I23" s="34" t="str">
        <f>IF('入力シート '!G46="","",'入力シート '!N46)</f>
        <v/>
      </c>
      <c r="J23" s="34" t="str">
        <f>IF('入力シート '!G46="","",'入力シート '!O46)</f>
        <v/>
      </c>
      <c r="K23" s="13"/>
      <c r="M23" s="12">
        <v>13</v>
      </c>
      <c r="N23" s="168" t="s">
        <v>40</v>
      </c>
      <c r="O23" s="169"/>
      <c r="P23" s="169"/>
      <c r="Q23" s="170"/>
      <c r="R23" s="12">
        <v>2</v>
      </c>
      <c r="S23" s="168">
        <v>172</v>
      </c>
      <c r="T23" s="170"/>
      <c r="U23" s="12" t="s">
        <v>5</v>
      </c>
      <c r="V23" s="164" t="s">
        <v>23</v>
      </c>
      <c r="W23" s="166"/>
      <c r="Y23">
        <v>1</v>
      </c>
      <c r="AA23">
        <v>2</v>
      </c>
      <c r="AC23">
        <v>1</v>
      </c>
      <c r="AE23">
        <v>2</v>
      </c>
      <c r="AH23">
        <v>2</v>
      </c>
      <c r="AI23">
        <v>2</v>
      </c>
    </row>
    <row r="24" spans="1:35" ht="17" customHeight="1">
      <c r="A24" s="34" t="str">
        <f>IF('入力シート '!G47="","",IF('入力シート '!F47="○","("&amp;'入力シート '!G47&amp;")",'入力シート '!G47))</f>
        <v/>
      </c>
      <c r="B24" s="164" t="str">
        <f>IF('入力シート '!G47="","",'入力シート '!V47)</f>
        <v/>
      </c>
      <c r="C24" s="165"/>
      <c r="D24" s="165"/>
      <c r="E24" s="166"/>
      <c r="F24" s="34" t="str">
        <f>IF('入力シート '!G47="","",'入力シート '!M47)</f>
        <v/>
      </c>
      <c r="G24" s="163" t="str">
        <f>IF('入力シート '!G47="","",'入力シート '!L47)</f>
        <v/>
      </c>
      <c r="H24" s="163"/>
      <c r="I24" s="34" t="str">
        <f>IF('入力シート '!G47="","",'入力シート '!N47)</f>
        <v/>
      </c>
      <c r="J24" s="34" t="str">
        <f>IF('入力シート '!G47="","",'入力シート '!O47)</f>
        <v/>
      </c>
      <c r="K24" s="13"/>
      <c r="M24" s="12">
        <v>14</v>
      </c>
      <c r="N24" s="167" t="s">
        <v>77</v>
      </c>
      <c r="O24" s="167"/>
      <c r="P24" s="167"/>
      <c r="Q24" s="167"/>
      <c r="R24" s="12">
        <v>2</v>
      </c>
      <c r="S24" s="167">
        <v>172</v>
      </c>
      <c r="T24" s="167"/>
      <c r="U24" s="12" t="s">
        <v>5</v>
      </c>
      <c r="V24" s="164" t="s">
        <v>6</v>
      </c>
      <c r="W24" s="166"/>
      <c r="Y24">
        <v>1</v>
      </c>
      <c r="AA24">
        <v>2</v>
      </c>
      <c r="AC24">
        <v>1</v>
      </c>
      <c r="AD24">
        <v>2</v>
      </c>
      <c r="AE24">
        <v>3</v>
      </c>
      <c r="AH24">
        <v>2</v>
      </c>
      <c r="AI24">
        <v>3</v>
      </c>
    </row>
    <row r="25" spans="1:35" ht="17" customHeight="1">
      <c r="A25" s="34" t="str">
        <f>IF('入力シート '!G48="","",IF('入力シート '!F48="○","("&amp;'入力シート '!G48&amp;")",'入力シート '!G48))</f>
        <v/>
      </c>
      <c r="B25" s="164" t="str">
        <f>IF('入力シート '!G48="","",'入力シート '!V48)</f>
        <v/>
      </c>
      <c r="C25" s="165"/>
      <c r="D25" s="165"/>
      <c r="E25" s="166"/>
      <c r="F25" s="34" t="str">
        <f>IF('入力シート '!G48="","",'入力シート '!M48)</f>
        <v/>
      </c>
      <c r="G25" s="163" t="str">
        <f>IF('入力シート '!G48="","",'入力シート '!L48)</f>
        <v/>
      </c>
      <c r="H25" s="163"/>
      <c r="I25" s="34" t="str">
        <f>IF('入力シート '!G48="","",'入力シート '!N48)</f>
        <v/>
      </c>
      <c r="J25" s="34" t="str">
        <f>IF('入力シート '!G48="","",'入力シート '!O48)</f>
        <v/>
      </c>
      <c r="K25" s="13"/>
      <c r="M25" s="12">
        <v>16</v>
      </c>
      <c r="N25" s="167" t="s">
        <v>41</v>
      </c>
      <c r="O25" s="167"/>
      <c r="P25" s="167"/>
      <c r="Q25" s="167"/>
      <c r="R25" s="12">
        <v>2</v>
      </c>
      <c r="S25" s="167">
        <v>169</v>
      </c>
      <c r="T25" s="167"/>
      <c r="U25" s="12" t="s">
        <v>5</v>
      </c>
      <c r="V25" s="164" t="s">
        <v>9</v>
      </c>
      <c r="W25" s="166"/>
      <c r="Y25">
        <v>1</v>
      </c>
      <c r="Z25">
        <v>2</v>
      </c>
      <c r="AA25">
        <v>3</v>
      </c>
      <c r="AE25">
        <v>1</v>
      </c>
      <c r="AH25">
        <v>3</v>
      </c>
      <c r="AI25">
        <v>1</v>
      </c>
    </row>
    <row r="26" spans="1:35" ht="17" customHeight="1">
      <c r="A26" s="34" t="str">
        <f>IF('入力シート '!G49="","",IF('入力シート '!F49="○","("&amp;'入力シート '!G49&amp;")",'入力シート '!G49))</f>
        <v/>
      </c>
      <c r="B26" s="164" t="str">
        <f>IF('入力シート '!G49="","",'入力シート '!V49)</f>
        <v/>
      </c>
      <c r="C26" s="165"/>
      <c r="D26" s="165"/>
      <c r="E26" s="166"/>
      <c r="F26" s="34" t="str">
        <f>IF('入力シート '!G49="","",'入力シート '!M49)</f>
        <v/>
      </c>
      <c r="G26" s="163" t="str">
        <f>IF('入力シート '!G49="","",'入力シート '!L49)</f>
        <v/>
      </c>
      <c r="H26" s="163"/>
      <c r="I26" s="34" t="str">
        <f>IF('入力シート '!G49="","",'入力シート '!N49)</f>
        <v/>
      </c>
      <c r="J26" s="34" t="str">
        <f>IF('入力シート '!G49="","",'入力シート '!O49)</f>
        <v/>
      </c>
      <c r="K26" s="13"/>
      <c r="M26" s="12">
        <v>17</v>
      </c>
      <c r="N26" s="167" t="s">
        <v>42</v>
      </c>
      <c r="O26" s="167"/>
      <c r="P26" s="167"/>
      <c r="Q26" s="167"/>
      <c r="R26" s="12">
        <v>2</v>
      </c>
      <c r="S26" s="167">
        <v>179</v>
      </c>
      <c r="T26" s="167"/>
      <c r="U26" s="12" t="s">
        <v>5</v>
      </c>
      <c r="V26" s="164" t="s">
        <v>10</v>
      </c>
      <c r="W26" s="166"/>
      <c r="Y26">
        <v>1</v>
      </c>
      <c r="Z26">
        <v>2</v>
      </c>
      <c r="AA26">
        <v>3</v>
      </c>
      <c r="AC26">
        <v>2</v>
      </c>
      <c r="AE26">
        <v>3</v>
      </c>
      <c r="AH26">
        <v>3</v>
      </c>
      <c r="AI26">
        <v>2</v>
      </c>
    </row>
    <row r="27" spans="1:35" ht="17" customHeight="1">
      <c r="A27" s="34" t="str">
        <f>IF('入力シート '!G50="","",IF('入力シート '!F50="○","("&amp;'入力シート '!G50&amp;")",'入力シート '!G50))</f>
        <v/>
      </c>
      <c r="B27" s="164" t="str">
        <f>IF('入力シート '!G50="","",'入力シート '!V50)</f>
        <v/>
      </c>
      <c r="C27" s="165"/>
      <c r="D27" s="165"/>
      <c r="E27" s="166"/>
      <c r="F27" s="34" t="str">
        <f>IF('入力シート '!G50="","",'入力シート '!M50)</f>
        <v/>
      </c>
      <c r="G27" s="163" t="str">
        <f>IF('入力シート '!G50="","",'入力シート '!L50)</f>
        <v/>
      </c>
      <c r="H27" s="163"/>
      <c r="I27" s="34" t="str">
        <f>IF('入力シート '!G50="","",'入力シート '!N50)</f>
        <v/>
      </c>
      <c r="J27" s="34" t="str">
        <f>IF('入力シート '!G50="","",'入力シート '!O50)</f>
        <v/>
      </c>
      <c r="K27" s="13"/>
      <c r="M27" s="12">
        <v>18</v>
      </c>
      <c r="N27" s="167" t="s">
        <v>78</v>
      </c>
      <c r="O27" s="167"/>
      <c r="P27" s="167"/>
      <c r="Q27" s="167"/>
      <c r="R27" s="12">
        <v>2</v>
      </c>
      <c r="S27" s="167">
        <v>178</v>
      </c>
      <c r="T27" s="167"/>
      <c r="U27" s="12" t="s">
        <v>5</v>
      </c>
      <c r="V27" s="164" t="s">
        <v>6</v>
      </c>
      <c r="W27" s="166"/>
      <c r="Y27">
        <v>1</v>
      </c>
      <c r="Z27">
        <v>2</v>
      </c>
      <c r="AA27">
        <v>3</v>
      </c>
      <c r="AC27">
        <v>1</v>
      </c>
      <c r="AD27">
        <v>2</v>
      </c>
      <c r="AE27">
        <v>3</v>
      </c>
      <c r="AH27">
        <v>3</v>
      </c>
      <c r="AI27">
        <v>3</v>
      </c>
    </row>
    <row r="28" spans="1:35" ht="17" customHeight="1">
      <c r="A28" s="34" t="str">
        <f>IF('入力シート '!G51="","",IF('入力シート '!F51="○","("&amp;'入力シート '!G51&amp;")",'入力シート '!G51))</f>
        <v/>
      </c>
      <c r="B28" s="164" t="str">
        <f>IF('入力シート '!G51="","",'入力シート '!V51)</f>
        <v/>
      </c>
      <c r="C28" s="165"/>
      <c r="D28" s="165"/>
      <c r="E28" s="166"/>
      <c r="F28" s="34" t="str">
        <f>IF('入力シート '!G51="","",'入力シート '!M51)</f>
        <v/>
      </c>
      <c r="G28" s="163" t="str">
        <f>IF('入力シート '!G51="","",'入力シート '!L51)</f>
        <v/>
      </c>
      <c r="H28" s="163"/>
      <c r="I28" s="34" t="str">
        <f>IF('入力シート '!G51="","",'入力シート '!N51)</f>
        <v/>
      </c>
      <c r="J28" s="34" t="str">
        <f>IF('入力シート '!G51="","",'入力シート '!O51)</f>
        <v/>
      </c>
      <c r="K28" s="13"/>
      <c r="M28" s="12">
        <v>20</v>
      </c>
      <c r="N28" s="167" t="s">
        <v>79</v>
      </c>
      <c r="O28" s="167"/>
      <c r="P28" s="167"/>
      <c r="Q28" s="167"/>
      <c r="R28" s="12">
        <v>2</v>
      </c>
      <c r="S28" s="167">
        <v>175</v>
      </c>
      <c r="T28" s="167"/>
      <c r="U28" s="12" t="s">
        <v>5</v>
      </c>
      <c r="V28" s="164" t="s">
        <v>6</v>
      </c>
      <c r="W28" s="166"/>
    </row>
    <row r="29" spans="1:35" ht="17" customHeight="1">
      <c r="A29" s="34" t="str">
        <f>IF('入力シート '!G52="","",IF('入力シート '!F52="○","("&amp;'入力シート '!G52&amp;")",'入力シート '!G52))</f>
        <v/>
      </c>
      <c r="B29" s="164" t="str">
        <f>IF('入力シート '!G52="","",'入力シート '!V52)</f>
        <v/>
      </c>
      <c r="C29" s="165"/>
      <c r="D29" s="165"/>
      <c r="E29" s="166"/>
      <c r="F29" s="34" t="str">
        <f>IF('入力シート '!G52="","",'入力シート '!M52)</f>
        <v/>
      </c>
      <c r="G29" s="163" t="str">
        <f>IF('入力シート '!G52="","",'入力シート '!L52)</f>
        <v/>
      </c>
      <c r="H29" s="163"/>
      <c r="I29" s="34" t="str">
        <f>IF('入力シート '!G52="","",'入力シート '!N52)</f>
        <v/>
      </c>
      <c r="J29" s="34" t="str">
        <f>IF('入力シート '!G52="","",'入力シート '!O52)</f>
        <v/>
      </c>
      <c r="K29" s="13"/>
      <c r="M29" s="12">
        <v>21</v>
      </c>
      <c r="N29" s="167" t="s">
        <v>80</v>
      </c>
      <c r="O29" s="167"/>
      <c r="P29" s="167"/>
      <c r="Q29" s="167"/>
      <c r="R29" s="12">
        <v>1</v>
      </c>
      <c r="S29" s="167">
        <v>168</v>
      </c>
      <c r="T29" s="167"/>
      <c r="U29" s="12" t="s">
        <v>5</v>
      </c>
      <c r="V29" s="164" t="s">
        <v>6</v>
      </c>
      <c r="W29" s="166"/>
    </row>
    <row r="30" spans="1:35" ht="17" customHeight="1">
      <c r="A30" s="34" t="str">
        <f>IF('入力シート '!G53="","",IF('入力シート '!F53="○","("&amp;'入力シート '!G53&amp;")",'入力シート '!G53))</f>
        <v/>
      </c>
      <c r="B30" s="164" t="str">
        <f>IF('入力シート '!G53="","",'入力シート '!V53)</f>
        <v/>
      </c>
      <c r="C30" s="165"/>
      <c r="D30" s="165"/>
      <c r="E30" s="166"/>
      <c r="F30" s="34" t="str">
        <f>IF('入力シート '!G53="","",'入力シート '!M53)</f>
        <v/>
      </c>
      <c r="G30" s="163" t="str">
        <f>IF('入力シート '!G53="","",'入力シート '!L53)</f>
        <v/>
      </c>
      <c r="H30" s="163"/>
      <c r="I30" s="34" t="str">
        <f>IF('入力シート '!G53="","",'入力シート '!N53)</f>
        <v/>
      </c>
      <c r="J30" s="34" t="str">
        <f>IF('入力シート '!G53="","",'入力シート '!O53)</f>
        <v/>
      </c>
      <c r="K30" s="13"/>
      <c r="M30" s="12"/>
      <c r="N30" s="167"/>
      <c r="O30" s="167"/>
      <c r="P30" s="167"/>
      <c r="Q30" s="167"/>
      <c r="R30" s="12"/>
      <c r="S30" s="167"/>
      <c r="T30" s="167"/>
      <c r="U30" s="16"/>
      <c r="V30" s="167"/>
      <c r="W30" s="167"/>
    </row>
    <row r="31" spans="1:35" ht="17" customHeight="1">
      <c r="A31" s="34" t="str">
        <f>IF('入力シート '!G54="","",IF('入力シート '!F54="○","("&amp;'入力シート '!G54&amp;")",'入力シート '!G54))</f>
        <v/>
      </c>
      <c r="B31" s="164" t="str">
        <f>IF('入力シート '!G54="","",'入力シート '!V54)</f>
        <v/>
      </c>
      <c r="C31" s="165"/>
      <c r="D31" s="165"/>
      <c r="E31" s="166"/>
      <c r="F31" s="34" t="str">
        <f>IF('入力シート '!G54="","",'入力シート '!M54)</f>
        <v/>
      </c>
      <c r="G31" s="163" t="str">
        <f>IF('入力シート '!G54="","",'入力シート '!L54)</f>
        <v/>
      </c>
      <c r="H31" s="163"/>
      <c r="I31" s="34" t="str">
        <f>IF('入力シート '!G54="","",'入力シート '!N54)</f>
        <v/>
      </c>
      <c r="J31" s="34" t="str">
        <f>IF('入力シート '!G54="","",'入力シート '!O54)</f>
        <v/>
      </c>
      <c r="K31" s="13"/>
      <c r="M31" s="12"/>
      <c r="N31" s="167"/>
      <c r="O31" s="167"/>
      <c r="P31" s="167"/>
      <c r="Q31" s="167"/>
      <c r="R31" s="12"/>
      <c r="S31" s="167"/>
      <c r="T31" s="167"/>
      <c r="U31" s="16"/>
      <c r="V31" s="167"/>
      <c r="W31" s="167"/>
    </row>
    <row r="32" spans="1:35" ht="17" customHeight="1">
      <c r="A32" s="34" t="str">
        <f>IF('入力シート '!G55="","",IF('入力シート '!F55="○","("&amp;'入力シート '!G55&amp;")",'入力シート '!G55))</f>
        <v/>
      </c>
      <c r="B32" s="164" t="str">
        <f>IF('入力シート '!G55="","",'入力シート '!V55)</f>
        <v/>
      </c>
      <c r="C32" s="165"/>
      <c r="D32" s="165"/>
      <c r="E32" s="166"/>
      <c r="F32" s="34" t="str">
        <f>IF('入力シート '!G55="","",'入力シート '!M55)</f>
        <v/>
      </c>
      <c r="G32" s="163" t="str">
        <f>IF('入力シート '!G55="","",'入力シート '!L55)</f>
        <v/>
      </c>
      <c r="H32" s="163"/>
      <c r="I32" s="34" t="str">
        <f>IF('入力シート '!G55="","",'入力シート '!N55)</f>
        <v/>
      </c>
      <c r="J32" s="34" t="str">
        <f>IF('入力シート '!G55="","",'入力シート '!O55)</f>
        <v/>
      </c>
      <c r="K32" s="13"/>
      <c r="M32" s="12"/>
      <c r="N32" s="167"/>
      <c r="O32" s="167"/>
      <c r="P32" s="167"/>
      <c r="Q32" s="167"/>
      <c r="R32" s="12"/>
      <c r="S32" s="167"/>
      <c r="T32" s="167"/>
      <c r="U32" s="16"/>
      <c r="V32" s="167"/>
      <c r="W32" s="167"/>
    </row>
    <row r="33" spans="1:23" ht="17" customHeight="1">
      <c r="A33" s="34" t="str">
        <f>IF('入力シート '!G56="","",IF('入力シート '!F56="○","("&amp;'入力シート '!G56&amp;")",'入力シート '!G56))</f>
        <v/>
      </c>
      <c r="B33" s="164" t="str">
        <f>IF('入力シート '!G56="","",'入力シート '!V56)</f>
        <v/>
      </c>
      <c r="C33" s="165"/>
      <c r="D33" s="165"/>
      <c r="E33" s="166"/>
      <c r="F33" s="34" t="str">
        <f>IF('入力シート '!G56="","",'入力シート '!M56)</f>
        <v/>
      </c>
      <c r="G33" s="163" t="str">
        <f>IF('入力シート '!G56="","",'入力シート '!L56)</f>
        <v/>
      </c>
      <c r="H33" s="163"/>
      <c r="I33" s="34" t="str">
        <f>IF('入力シート '!G56="","",'入力シート '!N56)</f>
        <v/>
      </c>
      <c r="J33" s="34" t="str">
        <f>IF('入力シート '!G56="","",'入力シート '!O56)</f>
        <v/>
      </c>
      <c r="K33" s="13"/>
      <c r="M33" s="12"/>
      <c r="N33" s="167"/>
      <c r="O33" s="167"/>
      <c r="P33" s="167"/>
      <c r="Q33" s="167"/>
      <c r="R33" s="12"/>
      <c r="S33" s="167"/>
      <c r="T33" s="167"/>
      <c r="U33" s="16"/>
      <c r="V33" s="167"/>
      <c r="W33" s="167"/>
    </row>
    <row r="34" spans="1:23" ht="17" customHeight="1">
      <c r="A34" s="34" t="str">
        <f>IF('入力シート '!G57="","",IF('入力シート '!F57="○","("&amp;'入力シート '!G57&amp;")",'入力シート '!G57))</f>
        <v/>
      </c>
      <c r="B34" s="164" t="str">
        <f>IF('入力シート '!G57="","",'入力シート '!V57)</f>
        <v/>
      </c>
      <c r="C34" s="165"/>
      <c r="D34" s="165"/>
      <c r="E34" s="166"/>
      <c r="F34" s="34" t="str">
        <f>IF('入力シート '!G57="","",'入力シート '!M57)</f>
        <v/>
      </c>
      <c r="G34" s="163" t="str">
        <f>IF('入力シート '!G57="","",'入力シート '!L57)</f>
        <v/>
      </c>
      <c r="H34" s="163"/>
      <c r="I34" s="34" t="str">
        <f>IF('入力シート '!G57="","",'入力シート '!N57)</f>
        <v/>
      </c>
      <c r="J34" s="34" t="str">
        <f>IF('入力シート '!G57="","",'入力シート '!O57)</f>
        <v/>
      </c>
      <c r="K34" s="13"/>
      <c r="M34" s="12"/>
      <c r="N34" s="167"/>
      <c r="O34" s="167"/>
      <c r="P34" s="167"/>
      <c r="Q34" s="167"/>
      <c r="R34" s="12"/>
      <c r="S34" s="167"/>
      <c r="T34" s="167"/>
      <c r="U34" s="16"/>
      <c r="V34" s="167"/>
      <c r="W34" s="167"/>
    </row>
    <row r="35" spans="1:23" ht="17" customHeight="1">
      <c r="A35" s="34" t="str">
        <f>IF('入力シート '!G58="","",IF('入力シート '!F58="○","("&amp;'入力シート '!G58&amp;")",'入力シート '!G58))</f>
        <v/>
      </c>
      <c r="B35" s="164" t="str">
        <f>IF('入力シート '!G58="","",'入力シート '!V58)</f>
        <v/>
      </c>
      <c r="C35" s="165"/>
      <c r="D35" s="165"/>
      <c r="E35" s="166"/>
      <c r="F35" s="34" t="str">
        <f>IF('入力シート '!G58="","",'入力シート '!M58)</f>
        <v/>
      </c>
      <c r="G35" s="163" t="str">
        <f>IF('入力シート '!G58="","",'入力シート '!L58)</f>
        <v/>
      </c>
      <c r="H35" s="163"/>
      <c r="I35" s="34" t="str">
        <f>IF('入力シート '!G58="","",'入力シート '!N58)</f>
        <v/>
      </c>
      <c r="J35" s="34" t="str">
        <f>IF('入力シート '!G58="","",'入力シート '!O58)</f>
        <v/>
      </c>
      <c r="K35" s="13"/>
      <c r="M35" s="12"/>
      <c r="N35" s="167"/>
      <c r="O35" s="167"/>
      <c r="P35" s="167"/>
      <c r="Q35" s="167"/>
      <c r="R35" s="12"/>
      <c r="S35" s="167"/>
      <c r="T35" s="167"/>
      <c r="U35" s="16"/>
      <c r="V35" s="167"/>
      <c r="W35" s="167"/>
    </row>
    <row r="36" spans="1:23" ht="17" customHeight="1">
      <c r="A36" s="34" t="str">
        <f>IF('入力シート '!G59="","",IF('入力シート '!F59="○","("&amp;'入力シート '!G59&amp;")",'入力シート '!G59))</f>
        <v/>
      </c>
      <c r="B36" s="164" t="str">
        <f>IF('入力シート '!G59="","",'入力シート '!V59)</f>
        <v/>
      </c>
      <c r="C36" s="165"/>
      <c r="D36" s="165"/>
      <c r="E36" s="166"/>
      <c r="F36" s="34" t="str">
        <f>IF('入力シート '!G59="","",'入力シート '!M59)</f>
        <v/>
      </c>
      <c r="G36" s="163" t="str">
        <f>IF('入力シート '!G59="","",'入力シート '!L59)</f>
        <v/>
      </c>
      <c r="H36" s="163"/>
      <c r="I36" s="34" t="str">
        <f>IF('入力シート '!G59="","",'入力シート '!N59)</f>
        <v/>
      </c>
      <c r="J36" s="34" t="str">
        <f>IF('入力シート '!G59="","",'入力シート '!O59)</f>
        <v/>
      </c>
      <c r="K36" s="13"/>
      <c r="M36" s="12"/>
      <c r="N36" s="167"/>
      <c r="O36" s="167"/>
      <c r="P36" s="167"/>
      <c r="Q36" s="167"/>
      <c r="R36" s="12"/>
      <c r="S36" s="167"/>
      <c r="T36" s="167"/>
      <c r="U36" s="16"/>
      <c r="V36" s="167"/>
      <c r="W36" s="167"/>
    </row>
    <row r="37" spans="1:23" ht="17" customHeight="1">
      <c r="A37" s="34" t="str">
        <f>IF('入力シート '!G60="","",IF('入力シート '!F60="○","("&amp;'入力シート '!G60&amp;")",'入力シート '!G60))</f>
        <v/>
      </c>
      <c r="B37" s="164" t="str">
        <f>IF('入力シート '!G60="","",'入力シート '!V60)</f>
        <v/>
      </c>
      <c r="C37" s="165"/>
      <c r="D37" s="165"/>
      <c r="E37" s="166"/>
      <c r="F37" s="34" t="str">
        <f>IF('入力シート '!G60="","",'入力シート '!M60)</f>
        <v/>
      </c>
      <c r="G37" s="163" t="str">
        <f>IF('入力シート '!G60="","",'入力シート '!L60)</f>
        <v/>
      </c>
      <c r="H37" s="163"/>
      <c r="I37" s="34" t="str">
        <f>IF('入力シート '!G60="","",'入力シート '!N60)</f>
        <v/>
      </c>
      <c r="J37" s="34" t="str">
        <f>IF('入力シート '!G60="","",'入力シート '!O60)</f>
        <v/>
      </c>
      <c r="K37" s="13"/>
      <c r="M37" s="12"/>
      <c r="N37" s="167"/>
      <c r="O37" s="167"/>
      <c r="P37" s="167"/>
      <c r="Q37" s="167"/>
      <c r="R37" s="12"/>
      <c r="S37" s="167"/>
      <c r="T37" s="167"/>
      <c r="U37" s="16"/>
      <c r="V37" s="167"/>
      <c r="W37" s="167"/>
    </row>
    <row r="38" spans="1:23" ht="17" customHeight="1">
      <c r="A38" s="34" t="str">
        <f>IF('入力シート '!G61="","",IF('入力シート '!F61="○","("&amp;'入力シート '!G61&amp;")",'入力シート '!G61))</f>
        <v/>
      </c>
      <c r="B38" s="164" t="str">
        <f>IF('入力シート '!G61="","",'入力シート '!V61)</f>
        <v/>
      </c>
      <c r="C38" s="165"/>
      <c r="D38" s="165"/>
      <c r="E38" s="166"/>
      <c r="F38" s="34" t="str">
        <f>IF('入力シート '!G61="","",'入力シート '!M61)</f>
        <v/>
      </c>
      <c r="G38" s="163" t="str">
        <f>IF('入力シート '!G61="","",'入力シート '!L61)</f>
        <v/>
      </c>
      <c r="H38" s="163"/>
      <c r="I38" s="34" t="str">
        <f>IF('入力シート '!G61="","",'入力シート '!N61)</f>
        <v/>
      </c>
      <c r="J38" s="34" t="str">
        <f>IF('入力シート '!G61="","",'入力シート '!O61)</f>
        <v/>
      </c>
      <c r="K38" s="13"/>
      <c r="M38" s="12"/>
      <c r="N38" s="167"/>
      <c r="O38" s="167"/>
      <c r="P38" s="167"/>
      <c r="Q38" s="167"/>
      <c r="R38" s="12"/>
      <c r="S38" s="167"/>
      <c r="T38" s="167"/>
      <c r="U38" s="16"/>
      <c r="V38" s="167"/>
      <c r="W38" s="167"/>
    </row>
    <row r="39" spans="1:23" ht="17" customHeight="1">
      <c r="A39" s="34" t="str">
        <f>IF('入力シート '!G62="","",IF('入力シート '!F62="○","("&amp;'入力シート '!G62&amp;")",'入力シート '!G62))</f>
        <v/>
      </c>
      <c r="B39" s="164" t="str">
        <f>IF('入力シート '!G62="","",'入力シート '!V62)</f>
        <v/>
      </c>
      <c r="C39" s="165"/>
      <c r="D39" s="165"/>
      <c r="E39" s="166"/>
      <c r="F39" s="34" t="str">
        <f>IF('入力シート '!G62="","",'入力シート '!M62)</f>
        <v/>
      </c>
      <c r="G39" s="163" t="str">
        <f>IF('入力シート '!G62="","",'入力シート '!L62)</f>
        <v/>
      </c>
      <c r="H39" s="163"/>
      <c r="I39" s="34" t="str">
        <f>IF('入力シート '!G62="","",'入力シート '!N62)</f>
        <v/>
      </c>
      <c r="J39" s="34" t="str">
        <f>IF('入力シート '!G62="","",'入力シート '!O62)</f>
        <v/>
      </c>
      <c r="K39" s="13"/>
      <c r="M39" s="12"/>
      <c r="N39" s="167"/>
      <c r="O39" s="167"/>
      <c r="P39" s="167"/>
      <c r="Q39" s="167"/>
      <c r="R39" s="12"/>
      <c r="S39" s="167"/>
      <c r="T39" s="167"/>
      <c r="U39" s="16"/>
      <c r="V39" s="167"/>
      <c r="W39" s="167"/>
    </row>
    <row r="40" spans="1:23" ht="17" customHeight="1">
      <c r="A40" s="34" t="str">
        <f>IF('入力シート '!G63="","",IF('入力シート '!F63="○","("&amp;'入力シート '!G63&amp;")",'入力シート '!G63))</f>
        <v/>
      </c>
      <c r="B40" s="164" t="str">
        <f>IF('入力シート '!G63="","",'入力シート '!V63)</f>
        <v/>
      </c>
      <c r="C40" s="165"/>
      <c r="D40" s="165"/>
      <c r="E40" s="166"/>
      <c r="F40" s="34" t="str">
        <f>IF('入力シート '!G63="","",'入力シート '!M63)</f>
        <v/>
      </c>
      <c r="G40" s="163" t="str">
        <f>IF('入力シート '!G63="","",'入力シート '!L63)</f>
        <v/>
      </c>
      <c r="H40" s="163"/>
      <c r="I40" s="34" t="str">
        <f>IF('入力シート '!G63="","",'入力シート '!N63)</f>
        <v/>
      </c>
      <c r="J40" s="34" t="str">
        <f>IF('入力シート '!G63="","",'入力シート '!O63)</f>
        <v/>
      </c>
      <c r="K40" s="13"/>
      <c r="M40" s="12"/>
      <c r="N40" s="167"/>
      <c r="O40" s="167"/>
      <c r="P40" s="167"/>
      <c r="Q40" s="167"/>
      <c r="R40" s="12"/>
      <c r="S40" s="167"/>
      <c r="T40" s="167"/>
      <c r="U40" s="16"/>
      <c r="V40" s="167"/>
      <c r="W40" s="167"/>
    </row>
    <row r="41" spans="1:23" ht="17" customHeight="1">
      <c r="A41" s="34" t="str">
        <f>IF('入力シート '!G64="","",IF('入力シート '!F64="○","("&amp;'入力シート '!G64&amp;")",'入力シート '!G64))</f>
        <v/>
      </c>
      <c r="B41" s="164" t="str">
        <f>IF('入力シート '!G64="","",'入力シート '!V64)</f>
        <v/>
      </c>
      <c r="C41" s="165"/>
      <c r="D41" s="165"/>
      <c r="E41" s="166"/>
      <c r="F41" s="34" t="str">
        <f>IF('入力シート '!G64="","",'入力シート '!M64)</f>
        <v/>
      </c>
      <c r="G41" s="163" t="str">
        <f>IF('入力シート '!G64="","",'入力シート '!L64)</f>
        <v/>
      </c>
      <c r="H41" s="163"/>
      <c r="I41" s="34" t="str">
        <f>IF('入力シート '!G64="","",'入力シート '!N64)</f>
        <v/>
      </c>
      <c r="J41" s="34" t="str">
        <f>IF('入力シート '!G64="","",'入力シート '!O64)</f>
        <v/>
      </c>
      <c r="K41" s="13"/>
      <c r="M41" s="12"/>
      <c r="N41" s="167"/>
      <c r="O41" s="167"/>
      <c r="P41" s="167"/>
      <c r="Q41" s="167"/>
      <c r="R41" s="12"/>
      <c r="S41" s="167"/>
      <c r="T41" s="167"/>
      <c r="U41" s="16"/>
      <c r="V41" s="167"/>
      <c r="W41" s="167"/>
    </row>
    <row r="42" spans="1:23" ht="17" customHeight="1">
      <c r="A42" s="34" t="str">
        <f>IF('入力シート '!G65="","",IF('入力シート '!F65="○","("&amp;'入力シート '!G65&amp;")",'入力シート '!G65))</f>
        <v/>
      </c>
      <c r="B42" s="164" t="str">
        <f>IF('入力シート '!G65="","",'入力シート '!V65)</f>
        <v/>
      </c>
      <c r="C42" s="165"/>
      <c r="D42" s="165"/>
      <c r="E42" s="166"/>
      <c r="F42" s="34" t="str">
        <f>IF('入力シート '!G65="","",'入力シート '!M65)</f>
        <v/>
      </c>
      <c r="G42" s="163" t="str">
        <f>IF('入力シート '!G65="","",'入力シート '!L65)</f>
        <v/>
      </c>
      <c r="H42" s="163"/>
      <c r="I42" s="34" t="str">
        <f>IF('入力シート '!G65="","",'入力シート '!N65)</f>
        <v/>
      </c>
      <c r="J42" s="34" t="str">
        <f>IF('入力シート '!G65="","",'入力シート '!O65)</f>
        <v/>
      </c>
      <c r="K42" s="13"/>
      <c r="M42" s="12"/>
      <c r="N42" s="167"/>
      <c r="O42" s="167"/>
      <c r="P42" s="167"/>
      <c r="Q42" s="167"/>
      <c r="R42" s="12"/>
      <c r="S42" s="167"/>
      <c r="T42" s="167"/>
      <c r="U42" s="16"/>
      <c r="V42" s="167"/>
      <c r="W42" s="167"/>
    </row>
    <row r="43" spans="1:23" ht="17" customHeight="1">
      <c r="A43" s="34" t="str">
        <f>IF('入力シート '!G66="","",IF('入力シート '!F66="○","("&amp;'入力シート '!G66&amp;")",'入力シート '!G66))</f>
        <v/>
      </c>
      <c r="B43" s="164" t="str">
        <f>IF('入力シート '!G66="","",'入力シート '!V66)</f>
        <v/>
      </c>
      <c r="C43" s="165"/>
      <c r="D43" s="165"/>
      <c r="E43" s="166"/>
      <c r="F43" s="34" t="str">
        <f>IF('入力シート '!G66="","",'入力シート '!M66)</f>
        <v/>
      </c>
      <c r="G43" s="163" t="str">
        <f>IF('入力シート '!G66="","",'入力シート '!L66)</f>
        <v/>
      </c>
      <c r="H43" s="163"/>
      <c r="I43" s="34" t="str">
        <f>IF('入力シート '!G66="","",'入力シート '!N66)</f>
        <v/>
      </c>
      <c r="J43" s="34" t="str">
        <f>IF('入力シート '!G66="","",'入力シート '!O66)</f>
        <v/>
      </c>
      <c r="K43" s="13"/>
      <c r="M43" s="12"/>
      <c r="N43" s="167"/>
      <c r="O43" s="167"/>
      <c r="P43" s="167"/>
      <c r="Q43" s="167"/>
      <c r="R43" s="12"/>
      <c r="S43" s="167"/>
      <c r="T43" s="167"/>
      <c r="U43" s="16"/>
      <c r="V43" s="167"/>
      <c r="W43" s="167"/>
    </row>
    <row r="44" spans="1:23" ht="17" customHeight="1">
      <c r="A44" s="34" t="str">
        <f>IF('入力シート '!G67="","",IF('入力シート '!F67="○","("&amp;'入力シート '!G67&amp;")",'入力シート '!G67))</f>
        <v/>
      </c>
      <c r="B44" s="164" t="str">
        <f>IF('入力シート '!G67="","",'入力シート '!V67)</f>
        <v/>
      </c>
      <c r="C44" s="165"/>
      <c r="D44" s="165"/>
      <c r="E44" s="166"/>
      <c r="F44" s="34" t="str">
        <f>IF('入力シート '!G67="","",'入力シート '!M67)</f>
        <v/>
      </c>
      <c r="G44" s="163" t="str">
        <f>IF('入力シート '!G67="","",'入力シート '!L67)</f>
        <v/>
      </c>
      <c r="H44" s="163"/>
      <c r="I44" s="34" t="str">
        <f>IF('入力シート '!G67="","",'入力シート '!N67)</f>
        <v/>
      </c>
      <c r="J44" s="34" t="str">
        <f>IF('入力シート '!G67="","",'入力シート '!O67)</f>
        <v/>
      </c>
      <c r="K44" s="13"/>
      <c r="M44" s="12"/>
      <c r="N44" s="167"/>
      <c r="O44" s="167"/>
      <c r="P44" s="167"/>
      <c r="Q44" s="167"/>
      <c r="R44" s="12"/>
      <c r="S44" s="167"/>
      <c r="T44" s="167"/>
      <c r="U44" s="16"/>
      <c r="V44" s="167"/>
      <c r="W44" s="167"/>
    </row>
    <row r="45" spans="1:23" ht="17" customHeight="1">
      <c r="A45" s="34" t="str">
        <f>IF('入力シート '!G68="","",IF('入力シート '!F68="○","("&amp;'入力シート '!G68&amp;")",'入力シート '!G68))</f>
        <v/>
      </c>
      <c r="B45" s="164" t="str">
        <f>IF('入力シート '!G68="","",'入力シート '!V68)</f>
        <v/>
      </c>
      <c r="C45" s="165"/>
      <c r="D45" s="165"/>
      <c r="E45" s="166"/>
      <c r="F45" s="34" t="str">
        <f>IF('入力シート '!G68="","",'入力シート '!M68)</f>
        <v/>
      </c>
      <c r="G45" s="163" t="str">
        <f>IF('入力シート '!G68="","",'入力シート '!L68)</f>
        <v/>
      </c>
      <c r="H45" s="163"/>
      <c r="I45" s="34" t="str">
        <f>IF('入力シート '!G68="","",'入力シート '!N68)</f>
        <v/>
      </c>
      <c r="J45" s="34" t="str">
        <f>IF('入力シート '!G68="","",'入力シート '!O68)</f>
        <v/>
      </c>
      <c r="K45" s="13"/>
      <c r="M45" s="12"/>
      <c r="N45" s="167"/>
      <c r="O45" s="167"/>
      <c r="P45" s="167"/>
      <c r="Q45" s="167"/>
      <c r="R45" s="12"/>
      <c r="S45" s="167"/>
      <c r="T45" s="167"/>
      <c r="U45" s="16"/>
      <c r="V45" s="167"/>
      <c r="W45" s="167"/>
    </row>
    <row r="46" spans="1:23" ht="17" customHeight="1">
      <c r="A46" s="34" t="str">
        <f>IF('入力シート '!G69="","",IF('入力シート '!F69="○","("&amp;'入力シート '!G69&amp;")",'入力シート '!G69))</f>
        <v/>
      </c>
      <c r="B46" s="164" t="str">
        <f>IF('入力シート '!G69="","",'入力シート '!V69)</f>
        <v/>
      </c>
      <c r="C46" s="165"/>
      <c r="D46" s="165"/>
      <c r="E46" s="166"/>
      <c r="F46" s="34" t="str">
        <f>IF('入力シート '!G69="","",'入力シート '!M69)</f>
        <v/>
      </c>
      <c r="G46" s="163" t="str">
        <f>IF('入力シート '!G69="","",'入力シート '!L69)</f>
        <v/>
      </c>
      <c r="H46" s="163"/>
      <c r="I46" s="34" t="str">
        <f>IF('入力シート '!G69="","",'入力シート '!N69)</f>
        <v/>
      </c>
      <c r="J46" s="34" t="str">
        <f>IF('入力シート '!G69="","",'入力シート '!O69)</f>
        <v/>
      </c>
      <c r="K46" s="13"/>
      <c r="M46" s="12"/>
      <c r="N46" s="167"/>
      <c r="O46" s="167"/>
      <c r="P46" s="167"/>
      <c r="Q46" s="167"/>
      <c r="R46" s="12"/>
      <c r="S46" s="167"/>
      <c r="T46" s="167"/>
      <c r="U46" s="16"/>
      <c r="V46" s="167"/>
      <c r="W46" s="167"/>
    </row>
    <row r="47" spans="1:23" ht="17" customHeight="1">
      <c r="A47" s="34" t="str">
        <f>IF('入力シート '!G70="","",IF('入力シート '!F70="○","("&amp;'入力シート '!G70&amp;")",'入力シート '!G70))</f>
        <v/>
      </c>
      <c r="B47" s="164" t="str">
        <f>IF('入力シート '!G70="","",'入力シート '!V70)</f>
        <v/>
      </c>
      <c r="C47" s="165"/>
      <c r="D47" s="165"/>
      <c r="E47" s="166"/>
      <c r="F47" s="34" t="str">
        <f>IF('入力シート '!G70="","",'入力シート '!M70)</f>
        <v/>
      </c>
      <c r="G47" s="163" t="str">
        <f>IF('入力シート '!G70="","",'入力シート '!L70)</f>
        <v/>
      </c>
      <c r="H47" s="163"/>
      <c r="I47" s="34" t="str">
        <f>IF('入力シート '!G70="","",'入力シート '!N70)</f>
        <v/>
      </c>
      <c r="J47" s="34" t="str">
        <f>IF('入力シート '!G70="","",'入力シート '!O70)</f>
        <v/>
      </c>
      <c r="K47" s="13"/>
      <c r="M47" s="12"/>
      <c r="N47" s="167"/>
      <c r="O47" s="167"/>
      <c r="P47" s="167"/>
      <c r="Q47" s="167"/>
      <c r="R47" s="12"/>
      <c r="S47" s="167"/>
      <c r="T47" s="167"/>
      <c r="U47" s="16"/>
      <c r="V47" s="167"/>
      <c r="W47" s="167"/>
    </row>
    <row r="48" spans="1:23" ht="17" customHeight="1">
      <c r="A48" s="34" t="str">
        <f>IF('入力シート '!G71="","",IF('入力シート '!F71="○","("&amp;'入力シート '!G71&amp;")",'入力シート '!G71))</f>
        <v/>
      </c>
      <c r="B48" s="164" t="str">
        <f>IF('入力シート '!G71="","",'入力シート '!V71)</f>
        <v/>
      </c>
      <c r="C48" s="165"/>
      <c r="D48" s="165"/>
      <c r="E48" s="166"/>
      <c r="F48" s="34" t="str">
        <f>IF('入力シート '!G71="","",'入力シート '!M71)</f>
        <v/>
      </c>
      <c r="G48" s="163" t="str">
        <f>IF('入力シート '!G71="","",'入力シート '!L71)</f>
        <v/>
      </c>
      <c r="H48" s="163"/>
      <c r="I48" s="34" t="str">
        <f>IF('入力シート '!G71="","",'入力シート '!N71)</f>
        <v/>
      </c>
      <c r="J48" s="34" t="str">
        <f>IF('入力シート '!G71="","",'入力シート '!O71)</f>
        <v/>
      </c>
      <c r="K48" s="13"/>
      <c r="M48" s="12"/>
      <c r="N48" s="167"/>
      <c r="O48" s="167"/>
      <c r="P48" s="167"/>
      <c r="Q48" s="167"/>
      <c r="R48" s="12"/>
      <c r="S48" s="167"/>
      <c r="T48" s="167"/>
      <c r="U48" s="16"/>
      <c r="V48" s="167"/>
      <c r="W48" s="167"/>
    </row>
    <row r="49" spans="1:23" ht="17" customHeight="1">
      <c r="A49" s="34" t="str">
        <f>IF('入力シート '!G72="","",IF('入力シート '!F72="○","("&amp;'入力シート '!G72&amp;")",'入力シート '!G72))</f>
        <v/>
      </c>
      <c r="B49" s="164" t="str">
        <f>IF('入力シート '!G72="","",'入力シート '!V72)</f>
        <v/>
      </c>
      <c r="C49" s="165"/>
      <c r="D49" s="165"/>
      <c r="E49" s="166"/>
      <c r="F49" s="34" t="str">
        <f>IF('入力シート '!G72="","",'入力シート '!M72)</f>
        <v/>
      </c>
      <c r="G49" s="163" t="str">
        <f>IF('入力シート '!G72="","",'入力シート '!L72)</f>
        <v/>
      </c>
      <c r="H49" s="163"/>
      <c r="I49" s="34" t="str">
        <f>IF('入力シート '!G72="","",'入力シート '!N72)</f>
        <v/>
      </c>
      <c r="J49" s="34" t="str">
        <f>IF('入力シート '!G72="","",'入力シート '!O72)</f>
        <v/>
      </c>
      <c r="K49" s="13"/>
      <c r="M49" s="12"/>
      <c r="N49" s="167"/>
      <c r="O49" s="167"/>
      <c r="P49" s="167"/>
      <c r="Q49" s="167"/>
      <c r="R49" s="12"/>
      <c r="S49" s="167"/>
      <c r="T49" s="167"/>
      <c r="U49" s="16"/>
      <c r="V49" s="167"/>
      <c r="W49" s="167"/>
    </row>
    <row r="50" spans="1:23" ht="17" customHeight="1">
      <c r="A50" s="34" t="str">
        <f>IF('入力シート '!G73="","",IF('入力シート '!F73="○","("&amp;'入力シート '!G73&amp;")",'入力シート '!G73))</f>
        <v/>
      </c>
      <c r="B50" s="164" t="str">
        <f>IF('入力シート '!G73="","",'入力シート '!V73)</f>
        <v/>
      </c>
      <c r="C50" s="165"/>
      <c r="D50" s="165"/>
      <c r="E50" s="166"/>
      <c r="F50" s="34" t="str">
        <f>IF('入力シート '!G73="","",'入力シート '!M73)</f>
        <v/>
      </c>
      <c r="G50" s="163" t="str">
        <f>IF('入力シート '!G73="","",'入力シート '!L73)</f>
        <v/>
      </c>
      <c r="H50" s="163"/>
      <c r="I50" s="34" t="str">
        <f>IF('入力シート '!G73="","",'入力シート '!N73)</f>
        <v/>
      </c>
      <c r="J50" s="34" t="str">
        <f>IF('入力シート '!G73="","",'入力シート '!O73)</f>
        <v/>
      </c>
      <c r="K50" s="13"/>
      <c r="M50" s="12"/>
      <c r="N50" s="167"/>
      <c r="O50" s="167"/>
      <c r="P50" s="167"/>
      <c r="Q50" s="167"/>
      <c r="R50" s="12"/>
      <c r="S50" s="167"/>
      <c r="T50" s="167"/>
      <c r="U50" s="16"/>
      <c r="V50" s="167"/>
      <c r="W50" s="167"/>
    </row>
    <row r="51" spans="1:23" ht="17" customHeight="1">
      <c r="A51" s="34" t="str">
        <f>IF('入力シート '!G74="","",IF('入力シート '!F74="○","("&amp;'入力シート '!G74&amp;")",'入力シート '!G74))</f>
        <v/>
      </c>
      <c r="B51" s="164" t="str">
        <f>IF('入力シート '!G74="","",'入力シート '!V74)</f>
        <v/>
      </c>
      <c r="C51" s="165"/>
      <c r="D51" s="165"/>
      <c r="E51" s="166"/>
      <c r="F51" s="34" t="str">
        <f>IF('入力シート '!G74="","",'入力シート '!M74)</f>
        <v/>
      </c>
      <c r="G51" s="163" t="str">
        <f>IF('入力シート '!G74="","",'入力シート '!L74)</f>
        <v/>
      </c>
      <c r="H51" s="163"/>
      <c r="I51" s="34" t="str">
        <f>IF('入力シート '!G74="","",'入力シート '!N74)</f>
        <v/>
      </c>
      <c r="J51" s="34" t="str">
        <f>IF('入力シート '!G74="","",'入力シート '!O74)</f>
        <v/>
      </c>
      <c r="K51" s="13"/>
      <c r="M51" s="12"/>
      <c r="N51" s="167"/>
      <c r="O51" s="167"/>
      <c r="P51" s="167"/>
      <c r="Q51" s="167"/>
      <c r="R51" s="12"/>
      <c r="S51" s="167"/>
      <c r="T51" s="167"/>
      <c r="U51" s="16"/>
      <c r="V51" s="167"/>
      <c r="W51" s="167"/>
    </row>
    <row r="52" spans="1:23" ht="17" customHeight="1">
      <c r="A52" s="34" t="str">
        <f>IF('入力シート '!G75="","",IF('入力シート '!F75="○","("&amp;'入力シート '!G75&amp;")",'入力シート '!G75))</f>
        <v/>
      </c>
      <c r="B52" s="164" t="str">
        <f>IF('入力シート '!G75="","",'入力シート '!V75)</f>
        <v/>
      </c>
      <c r="C52" s="165"/>
      <c r="D52" s="165"/>
      <c r="E52" s="166"/>
      <c r="F52" s="34" t="str">
        <f>IF('入力シート '!G75="","",'入力シート '!M75)</f>
        <v/>
      </c>
      <c r="G52" s="163" t="str">
        <f>IF('入力シート '!G75="","",'入力シート '!L75)</f>
        <v/>
      </c>
      <c r="H52" s="163"/>
      <c r="I52" s="34" t="str">
        <f>IF('入力シート '!G75="","",'入力シート '!N75)</f>
        <v/>
      </c>
      <c r="J52" s="34" t="str">
        <f>IF('入力シート '!G75="","",'入力シート '!O75)</f>
        <v/>
      </c>
      <c r="K52" s="13"/>
      <c r="M52" s="12"/>
      <c r="N52" s="167"/>
      <c r="O52" s="167"/>
      <c r="P52" s="167"/>
      <c r="Q52" s="167"/>
      <c r="R52" s="12"/>
      <c r="S52" s="167"/>
      <c r="T52" s="167"/>
      <c r="U52" s="16"/>
      <c r="V52" s="167"/>
      <c r="W52" s="167"/>
    </row>
    <row r="53" spans="1:23" ht="17" customHeight="1">
      <c r="A53" s="34" t="str">
        <f>IF('入力シート '!G76="","",IF('入力シート '!F76="○","("&amp;'入力シート '!G76&amp;")",'入力シート '!G76))</f>
        <v/>
      </c>
      <c r="B53" s="164" t="str">
        <f>IF('入力シート '!G76="","",'入力シート '!V76)</f>
        <v/>
      </c>
      <c r="C53" s="165"/>
      <c r="D53" s="165"/>
      <c r="E53" s="166"/>
      <c r="F53" s="34" t="str">
        <f>IF('入力シート '!G76="","",'入力シート '!M76)</f>
        <v/>
      </c>
      <c r="G53" s="163" t="str">
        <f>IF('入力シート '!G76="","",'入力シート '!L76)</f>
        <v/>
      </c>
      <c r="H53" s="163"/>
      <c r="I53" s="34" t="str">
        <f>IF('入力シート '!G76="","",'入力シート '!N76)</f>
        <v/>
      </c>
      <c r="J53" s="34" t="str">
        <f>IF('入力シート '!G76="","",'入力シート '!O76)</f>
        <v/>
      </c>
      <c r="K53" s="13"/>
      <c r="M53" s="12"/>
      <c r="N53" s="167"/>
      <c r="O53" s="167"/>
      <c r="P53" s="167"/>
      <c r="Q53" s="167"/>
      <c r="R53" s="12"/>
      <c r="S53" s="167"/>
      <c r="T53" s="167"/>
      <c r="U53" s="16"/>
      <c r="V53" s="167"/>
      <c r="W53" s="167"/>
    </row>
    <row r="54" spans="1:23" ht="17" customHeight="1">
      <c r="A54" s="34" t="str">
        <f>IF('入力シート '!G77="","",IF('入力シート '!F77="○","("&amp;'入力シート '!G77&amp;")",'入力シート '!G77))</f>
        <v/>
      </c>
      <c r="B54" s="164" t="str">
        <f>IF('入力シート '!G77="","",'入力シート '!V77)</f>
        <v/>
      </c>
      <c r="C54" s="165"/>
      <c r="D54" s="165"/>
      <c r="E54" s="166"/>
      <c r="F54" s="34" t="str">
        <f>IF('入力シート '!G77="","",'入力シート '!M77)</f>
        <v/>
      </c>
      <c r="G54" s="163" t="str">
        <f>IF('入力シート '!G77="","",'入力シート '!L77)</f>
        <v/>
      </c>
      <c r="H54" s="163"/>
      <c r="I54" s="34" t="str">
        <f>IF('入力シート '!G77="","",'入力シート '!N77)</f>
        <v/>
      </c>
      <c r="J54" s="34" t="str">
        <f>IF('入力シート '!G77="","",'入力シート '!O77)</f>
        <v/>
      </c>
      <c r="K54" s="13"/>
      <c r="M54" s="12"/>
      <c r="N54" s="167"/>
      <c r="O54" s="167"/>
      <c r="P54" s="167"/>
      <c r="Q54" s="167"/>
      <c r="R54" s="12"/>
      <c r="S54" s="167"/>
      <c r="T54" s="167"/>
      <c r="U54" s="16"/>
      <c r="V54" s="167"/>
      <c r="W54" s="167"/>
    </row>
    <row r="55" spans="1:23" ht="17" customHeight="1">
      <c r="A55" s="34" t="str">
        <f>IF('入力シート '!G78="","",IF('入力シート '!F78="○","("&amp;'入力シート '!G78&amp;")",'入力シート '!G78))</f>
        <v/>
      </c>
      <c r="B55" s="164" t="str">
        <f>IF('入力シート '!G78="","",'入力シート '!V78)</f>
        <v/>
      </c>
      <c r="C55" s="165"/>
      <c r="D55" s="165"/>
      <c r="E55" s="166"/>
      <c r="F55" s="34" t="str">
        <f>IF('入力シート '!G78="","",'入力シート '!M78)</f>
        <v/>
      </c>
      <c r="G55" s="163" t="str">
        <f>IF('入力シート '!G78="","",'入力シート '!L78)</f>
        <v/>
      </c>
      <c r="H55" s="163"/>
      <c r="I55" s="34" t="str">
        <f>IF('入力シート '!G78="","",'入力シート '!N78)</f>
        <v/>
      </c>
      <c r="J55" s="34" t="str">
        <f>IF('入力シート '!G78="","",'入力シート '!O78)</f>
        <v/>
      </c>
      <c r="K55" s="13"/>
      <c r="M55" s="12"/>
      <c r="N55" s="167"/>
      <c r="O55" s="167"/>
      <c r="P55" s="167"/>
      <c r="Q55" s="167"/>
      <c r="R55" s="12"/>
      <c r="S55" s="167"/>
      <c r="T55" s="167"/>
      <c r="U55" s="16"/>
      <c r="V55" s="167"/>
      <c r="W55" s="167"/>
    </row>
    <row r="56" spans="1:23" ht="17" customHeight="1">
      <c r="A56" s="34" t="str">
        <f>IF('入力シート '!G79="","",IF('入力シート '!F79="○","("&amp;'入力シート '!G79&amp;")",'入力シート '!G79))</f>
        <v/>
      </c>
      <c r="B56" s="164" t="str">
        <f>IF('入力シート '!G79="","",'入力シート '!V79)</f>
        <v/>
      </c>
      <c r="C56" s="165"/>
      <c r="D56" s="165"/>
      <c r="E56" s="166"/>
      <c r="F56" s="34" t="str">
        <f>IF('入力シート '!G79="","",'入力シート '!M79)</f>
        <v/>
      </c>
      <c r="G56" s="163" t="str">
        <f>IF('入力シート '!G79="","",'入力シート '!L79)</f>
        <v/>
      </c>
      <c r="H56" s="163"/>
      <c r="I56" s="34" t="str">
        <f>IF('入力シート '!G79="","",'入力シート '!N79)</f>
        <v/>
      </c>
      <c r="J56" s="34" t="str">
        <f>IF('入力シート '!G79="","",'入力シート '!O79)</f>
        <v/>
      </c>
      <c r="K56" s="13"/>
      <c r="M56" s="12"/>
      <c r="N56" s="167"/>
      <c r="O56" s="167"/>
      <c r="P56" s="167"/>
      <c r="Q56" s="167"/>
      <c r="R56" s="12"/>
      <c r="S56" s="167"/>
      <c r="T56" s="167"/>
      <c r="U56" s="16"/>
      <c r="V56" s="167"/>
      <c r="W56" s="167"/>
    </row>
    <row r="57" spans="1:23" ht="17" customHeight="1">
      <c r="A57" s="34" t="str">
        <f>IF('入力シート '!G80="","",IF('入力シート '!F80="○","("&amp;'入力シート '!G80&amp;")",'入力シート '!G80))</f>
        <v/>
      </c>
      <c r="B57" s="164" t="str">
        <f>IF('入力シート '!G80="","",'入力シート '!V80)</f>
        <v/>
      </c>
      <c r="C57" s="165"/>
      <c r="D57" s="165"/>
      <c r="E57" s="166"/>
      <c r="F57" s="34" t="str">
        <f>IF('入力シート '!G80="","",'入力シート '!M80)</f>
        <v/>
      </c>
      <c r="G57" s="163" t="str">
        <f>IF('入力シート '!G80="","",'入力シート '!L80)</f>
        <v/>
      </c>
      <c r="H57" s="163"/>
      <c r="I57" s="34" t="str">
        <f>IF('入力シート '!G80="","",'入力シート '!N80)</f>
        <v/>
      </c>
      <c r="J57" s="34" t="str">
        <f>IF('入力シート '!G80="","",'入力シート '!O80)</f>
        <v/>
      </c>
      <c r="K57" s="13"/>
      <c r="M57" s="12"/>
      <c r="N57" s="167"/>
      <c r="O57" s="167"/>
      <c r="P57" s="167"/>
      <c r="Q57" s="167"/>
      <c r="R57" s="12"/>
      <c r="S57" s="167"/>
      <c r="T57" s="167"/>
      <c r="U57" s="16"/>
      <c r="V57" s="167"/>
      <c r="W57" s="167"/>
    </row>
    <row r="58" spans="1:23" ht="17" customHeight="1">
      <c r="A58" s="34" t="str">
        <f>IF('入力シート '!G81="","",IF('入力シート '!F81="○","("&amp;'入力シート '!G81&amp;")",'入力シート '!G81))</f>
        <v/>
      </c>
      <c r="B58" s="164" t="str">
        <f>IF('入力シート '!G81="","",'入力シート '!V81)</f>
        <v/>
      </c>
      <c r="C58" s="165"/>
      <c r="D58" s="165"/>
      <c r="E58" s="166"/>
      <c r="F58" s="34" t="str">
        <f>IF('入力シート '!G81="","",'入力シート '!M81)</f>
        <v/>
      </c>
      <c r="G58" s="163" t="str">
        <f>IF('入力シート '!G81="","",'入力シート '!L81)</f>
        <v/>
      </c>
      <c r="H58" s="163"/>
      <c r="I58" s="34" t="str">
        <f>IF('入力シート '!G81="","",'入力シート '!N81)</f>
        <v/>
      </c>
      <c r="J58" s="34" t="str">
        <f>IF('入力シート '!G81="","",'入力シート '!O81)</f>
        <v/>
      </c>
      <c r="K58" s="13"/>
      <c r="M58" s="12"/>
      <c r="N58" s="167"/>
      <c r="O58" s="167"/>
      <c r="P58" s="167"/>
      <c r="Q58" s="167"/>
      <c r="R58" s="12"/>
      <c r="S58" s="167"/>
      <c r="T58" s="167"/>
      <c r="U58" s="16"/>
      <c r="V58" s="167"/>
      <c r="W58" s="167"/>
    </row>
    <row r="59" spans="1:23" ht="17" customHeight="1">
      <c r="A59" s="34" t="str">
        <f>IF('入力シート '!G82="","",IF('入力シート '!F82="○","("&amp;'入力シート '!G82&amp;")",'入力シート '!G82))</f>
        <v/>
      </c>
      <c r="B59" s="164" t="str">
        <f>IF('入力シート '!G82="","",'入力シート '!V82)</f>
        <v/>
      </c>
      <c r="C59" s="165"/>
      <c r="D59" s="165"/>
      <c r="E59" s="166"/>
      <c r="F59" s="34" t="str">
        <f>IF('入力シート '!G82="","",'入力シート '!M82)</f>
        <v/>
      </c>
      <c r="G59" s="163" t="str">
        <f>IF('入力シート '!G82="","",'入力シート '!L82)</f>
        <v/>
      </c>
      <c r="H59" s="163"/>
      <c r="I59" s="34" t="str">
        <f>IF('入力シート '!G82="","",'入力シート '!N82)</f>
        <v/>
      </c>
      <c r="J59" s="34" t="str">
        <f>IF('入力シート '!G82="","",'入力シート '!O82)</f>
        <v/>
      </c>
      <c r="K59" s="13"/>
      <c r="M59" s="12"/>
      <c r="N59" s="167"/>
      <c r="O59" s="167"/>
      <c r="P59" s="167"/>
      <c r="Q59" s="167"/>
      <c r="R59" s="12"/>
      <c r="S59" s="167"/>
      <c r="T59" s="167"/>
      <c r="U59" s="16"/>
      <c r="V59" s="167"/>
      <c r="W59" s="167"/>
    </row>
    <row r="60" spans="1:23" ht="17" customHeight="1">
      <c r="A60" s="34" t="str">
        <f>IF('入力シート '!G83="","",IF('入力シート '!F83="○","("&amp;'入力シート '!G83&amp;")",'入力シート '!G83))</f>
        <v/>
      </c>
      <c r="B60" s="164" t="str">
        <f>IF('入力シート '!G83="","",'入力シート '!V83)</f>
        <v/>
      </c>
      <c r="C60" s="165"/>
      <c r="D60" s="165"/>
      <c r="E60" s="166"/>
      <c r="F60" s="34" t="str">
        <f>IF('入力シート '!G83="","",'入力シート '!M83)</f>
        <v/>
      </c>
      <c r="G60" s="163" t="str">
        <f>IF('入力シート '!G83="","",'入力シート '!L83)</f>
        <v/>
      </c>
      <c r="H60" s="163"/>
      <c r="I60" s="34" t="str">
        <f>IF('入力シート '!G83="","",'入力シート '!N83)</f>
        <v/>
      </c>
      <c r="J60" s="34" t="str">
        <f>IF('入力シート '!G83="","",'入力シート '!O83)</f>
        <v/>
      </c>
      <c r="K60" s="13"/>
      <c r="M60" s="12"/>
      <c r="N60" s="167"/>
      <c r="O60" s="167"/>
      <c r="P60" s="167"/>
      <c r="Q60" s="167"/>
      <c r="R60" s="12"/>
      <c r="S60" s="167"/>
      <c r="T60" s="167"/>
      <c r="U60" s="16"/>
      <c r="V60" s="167"/>
      <c r="W60" s="167"/>
    </row>
    <row r="61" spans="1:23" ht="17" customHeight="1">
      <c r="A61" s="34" t="str">
        <f>IF('入力シート '!G84="","",IF('入力シート '!F84="○","("&amp;'入力シート '!G84&amp;")",'入力シート '!G84))</f>
        <v/>
      </c>
      <c r="B61" s="164" t="str">
        <f>IF('入力シート '!G84="","",'入力シート '!V84)</f>
        <v/>
      </c>
      <c r="C61" s="165"/>
      <c r="D61" s="165"/>
      <c r="E61" s="166"/>
      <c r="F61" s="34" t="str">
        <f>IF('入力シート '!G84="","",'入力シート '!M84)</f>
        <v/>
      </c>
      <c r="G61" s="163" t="str">
        <f>IF('入力シート '!G84="","",'入力シート '!L84)</f>
        <v/>
      </c>
      <c r="H61" s="163"/>
      <c r="I61" s="34" t="str">
        <f>IF('入力シート '!G84="","",'入力シート '!N84)</f>
        <v/>
      </c>
      <c r="J61" s="34" t="str">
        <f>IF('入力シート '!G84="","",'入力シート '!O84)</f>
        <v/>
      </c>
      <c r="K61" s="13"/>
      <c r="M61" s="12"/>
      <c r="N61" s="167"/>
      <c r="O61" s="167"/>
      <c r="P61" s="167"/>
      <c r="Q61" s="167"/>
      <c r="R61" s="12"/>
      <c r="S61" s="167"/>
      <c r="T61" s="167"/>
      <c r="U61" s="16"/>
      <c r="V61" s="167"/>
      <c r="W61" s="167"/>
    </row>
    <row r="62" spans="1:23" ht="17" customHeight="1">
      <c r="A62" s="34" t="str">
        <f>IF('入力シート '!G85="","",IF('入力シート '!F85="○","("&amp;'入力シート '!G85&amp;")",'入力シート '!G85))</f>
        <v/>
      </c>
      <c r="B62" s="164" t="str">
        <f>IF('入力シート '!G85="","",'入力シート '!V85)</f>
        <v/>
      </c>
      <c r="C62" s="165"/>
      <c r="D62" s="165"/>
      <c r="E62" s="166"/>
      <c r="F62" s="34" t="str">
        <f>IF('入力シート '!G85="","",'入力シート '!M85)</f>
        <v/>
      </c>
      <c r="G62" s="163" t="str">
        <f>IF('入力シート '!G85="","",'入力シート '!L85)</f>
        <v/>
      </c>
      <c r="H62" s="163"/>
      <c r="I62" s="34" t="str">
        <f>IF('入力シート '!G85="","",'入力シート '!N85)</f>
        <v/>
      </c>
      <c r="J62" s="34" t="str">
        <f>IF('入力シート '!G85="","",'入力シート '!O85)</f>
        <v/>
      </c>
      <c r="K62" s="13"/>
      <c r="M62" s="12"/>
      <c r="N62" s="167"/>
      <c r="O62" s="167"/>
      <c r="P62" s="167"/>
      <c r="Q62" s="167"/>
      <c r="R62" s="12"/>
      <c r="S62" s="167"/>
      <c r="T62" s="167"/>
      <c r="U62" s="16"/>
      <c r="V62" s="167"/>
      <c r="W62" s="167"/>
    </row>
    <row r="63" spans="1:23" ht="17" customHeight="1">
      <c r="A63" s="34" t="str">
        <f>IF('入力シート '!G86="","",IF('入力シート '!F86="○","("&amp;'入力シート '!G86&amp;")",'入力シート '!G86))</f>
        <v/>
      </c>
      <c r="B63" s="164" t="str">
        <f>IF('入力シート '!G86="","",'入力シート '!V86)</f>
        <v/>
      </c>
      <c r="C63" s="165"/>
      <c r="D63" s="165"/>
      <c r="E63" s="166"/>
      <c r="F63" s="34" t="str">
        <f>IF('入力シート '!G86="","",'入力シート '!M86)</f>
        <v/>
      </c>
      <c r="G63" s="163" t="str">
        <f>IF('入力シート '!G86="","",'入力シート '!L86)</f>
        <v/>
      </c>
      <c r="H63" s="163"/>
      <c r="I63" s="34" t="str">
        <f>IF('入力シート '!G86="","",'入力シート '!N86)</f>
        <v/>
      </c>
      <c r="J63" s="34" t="str">
        <f>IF('入力シート '!G86="","",'入力シート '!O86)</f>
        <v/>
      </c>
      <c r="K63" s="13"/>
      <c r="M63" s="12"/>
      <c r="N63" s="167"/>
      <c r="O63" s="167"/>
      <c r="P63" s="167"/>
      <c r="Q63" s="167"/>
      <c r="R63" s="12"/>
      <c r="S63" s="167"/>
      <c r="T63" s="167"/>
      <c r="U63" s="16"/>
      <c r="V63" s="167"/>
      <c r="W63" s="167"/>
    </row>
    <row r="64" spans="1:23" ht="17" customHeight="1">
      <c r="A64" s="34" t="str">
        <f>IF('入力シート '!G87="","",IF('入力シート '!F87="○","("&amp;'入力シート '!G87&amp;")",'入力シート '!G87))</f>
        <v/>
      </c>
      <c r="B64" s="164" t="str">
        <f>IF('入力シート '!G87="","",'入力シート '!V87)</f>
        <v/>
      </c>
      <c r="C64" s="165"/>
      <c r="D64" s="165"/>
      <c r="E64" s="166"/>
      <c r="F64" s="34" t="str">
        <f>IF('入力シート '!G87="","",'入力シート '!M87)</f>
        <v/>
      </c>
      <c r="G64" s="163" t="str">
        <f>IF('入力シート '!G87="","",'入力シート '!L87)</f>
        <v/>
      </c>
      <c r="H64" s="163"/>
      <c r="I64" s="34" t="str">
        <f>IF('入力シート '!G87="","",'入力シート '!N87)</f>
        <v/>
      </c>
      <c r="J64" s="34" t="str">
        <f>IF('入力シート '!G87="","",'入力シート '!O87)</f>
        <v/>
      </c>
      <c r="K64" s="13"/>
      <c r="M64" s="12"/>
      <c r="N64" s="167"/>
      <c r="O64" s="167"/>
      <c r="P64" s="167"/>
      <c r="Q64" s="167"/>
      <c r="R64" s="12"/>
      <c r="S64" s="167"/>
      <c r="T64" s="167"/>
      <c r="U64" s="16"/>
      <c r="V64" s="167"/>
      <c r="W64" s="167"/>
    </row>
    <row r="65" spans="1:23" ht="17" customHeight="1">
      <c r="A65" s="34" t="str">
        <f>IF('入力シート '!G88="","",IF('入力シート '!F88="○","("&amp;'入力シート '!G88&amp;")",'入力シート '!G88))</f>
        <v/>
      </c>
      <c r="B65" s="164" t="str">
        <f>IF('入力シート '!G88="","",'入力シート '!V88)</f>
        <v/>
      </c>
      <c r="C65" s="165"/>
      <c r="D65" s="165"/>
      <c r="E65" s="166"/>
      <c r="F65" s="34" t="str">
        <f>IF('入力シート '!G88="","",'入力シート '!M88)</f>
        <v/>
      </c>
      <c r="G65" s="163" t="str">
        <f>IF('入力シート '!G88="","",'入力シート '!L88)</f>
        <v/>
      </c>
      <c r="H65" s="163"/>
      <c r="I65" s="34" t="str">
        <f>IF('入力シート '!G88="","",'入力シート '!N88)</f>
        <v/>
      </c>
      <c r="J65" s="34" t="str">
        <f>IF('入力シート '!G88="","",'入力シート '!O88)</f>
        <v/>
      </c>
      <c r="K65" s="13"/>
      <c r="M65" s="12"/>
      <c r="N65" s="167"/>
      <c r="O65" s="167"/>
      <c r="P65" s="167"/>
      <c r="Q65" s="167"/>
      <c r="R65" s="12"/>
      <c r="S65" s="167"/>
      <c r="T65" s="167"/>
      <c r="U65" s="16"/>
      <c r="V65" s="167"/>
      <c r="W65" s="167"/>
    </row>
    <row r="66" spans="1:23" ht="17" customHeight="1">
      <c r="A66" s="34" t="str">
        <f>IF('入力シート '!G89="","",IF('入力シート '!F89="○","("&amp;'入力シート '!G89&amp;")",'入力シート '!G89))</f>
        <v/>
      </c>
      <c r="B66" s="164" t="str">
        <f>IF('入力シート '!G89="","",'入力シート '!V89)</f>
        <v/>
      </c>
      <c r="C66" s="165"/>
      <c r="D66" s="165"/>
      <c r="E66" s="166"/>
      <c r="F66" s="34" t="str">
        <f>IF('入力シート '!G89="","",'入力シート '!M89)</f>
        <v/>
      </c>
      <c r="G66" s="163" t="str">
        <f>IF('入力シート '!G89="","",'入力シート '!L89)</f>
        <v/>
      </c>
      <c r="H66" s="163"/>
      <c r="I66" s="34" t="str">
        <f>IF('入力シート '!G89="","",'入力シート '!N89)</f>
        <v/>
      </c>
      <c r="J66" s="34" t="str">
        <f>IF('入力シート '!G89="","",'入力シート '!O89)</f>
        <v/>
      </c>
      <c r="K66" s="13"/>
      <c r="M66" s="12"/>
      <c r="N66" s="167"/>
      <c r="O66" s="167"/>
      <c r="P66" s="167"/>
      <c r="Q66" s="167"/>
      <c r="R66" s="12"/>
      <c r="S66" s="167"/>
      <c r="T66" s="167"/>
      <c r="U66" s="16"/>
      <c r="V66" s="167"/>
      <c r="W66" s="167"/>
    </row>
    <row r="67" spans="1:23" ht="17" customHeight="1">
      <c r="A67" s="34" t="str">
        <f>IF('入力シート '!G90="","",IF('入力シート '!F90="○","("&amp;'入力シート '!G90&amp;")",'入力シート '!G90))</f>
        <v/>
      </c>
      <c r="B67" s="164" t="str">
        <f>IF('入力シート '!G90="","",'入力シート '!V90)</f>
        <v/>
      </c>
      <c r="C67" s="165"/>
      <c r="D67" s="165"/>
      <c r="E67" s="166"/>
      <c r="F67" s="34" t="str">
        <f>IF('入力シート '!G90="","",'入力シート '!M90)</f>
        <v/>
      </c>
      <c r="G67" s="163" t="str">
        <f>IF('入力シート '!G90="","",'入力シート '!L90)</f>
        <v/>
      </c>
      <c r="H67" s="163"/>
      <c r="I67" s="34" t="str">
        <f>IF('入力シート '!G90="","",'入力シート '!N90)</f>
        <v/>
      </c>
      <c r="J67" s="34" t="str">
        <f>IF('入力シート '!G90="","",'入力シート '!O90)</f>
        <v/>
      </c>
      <c r="K67" s="13"/>
      <c r="M67" s="12"/>
      <c r="N67" s="167"/>
      <c r="O67" s="167"/>
      <c r="P67" s="167"/>
      <c r="Q67" s="167"/>
      <c r="R67" s="12"/>
      <c r="S67" s="167"/>
      <c r="T67" s="167"/>
      <c r="U67" s="16"/>
      <c r="V67" s="167"/>
      <c r="W67" s="167"/>
    </row>
    <row r="68" spans="1:23" ht="17" customHeight="1">
      <c r="A68" s="34" t="str">
        <f>IF('入力シート '!G91="","",IF('入力シート '!F91="○","("&amp;'入力シート '!G91&amp;")",'入力シート '!G91))</f>
        <v/>
      </c>
      <c r="B68" s="164" t="str">
        <f>IF('入力シート '!G91="","",'入力シート '!V91)</f>
        <v/>
      </c>
      <c r="C68" s="165"/>
      <c r="D68" s="165"/>
      <c r="E68" s="166"/>
      <c r="F68" s="34" t="str">
        <f>IF('入力シート '!G91="","",'入力シート '!M91)</f>
        <v/>
      </c>
      <c r="G68" s="163" t="str">
        <f>IF('入力シート '!G91="","",'入力シート '!L91)</f>
        <v/>
      </c>
      <c r="H68" s="163"/>
      <c r="I68" s="34" t="str">
        <f>IF('入力シート '!G91="","",'入力シート '!N91)</f>
        <v/>
      </c>
      <c r="J68" s="34" t="str">
        <f>IF('入力シート '!G91="","",'入力シート '!O91)</f>
        <v/>
      </c>
      <c r="K68" s="13"/>
      <c r="M68" s="12"/>
      <c r="N68" s="167"/>
      <c r="O68" s="167"/>
      <c r="P68" s="167"/>
      <c r="Q68" s="167"/>
      <c r="R68" s="12"/>
      <c r="S68" s="167"/>
      <c r="T68" s="167"/>
      <c r="U68" s="16"/>
      <c r="V68" s="167"/>
      <c r="W68" s="167"/>
    </row>
    <row r="69" spans="1:23" ht="17" customHeight="1">
      <c r="A69" s="34" t="str">
        <f>IF('入力シート '!G92="","",IF('入力シート '!F92="○","("&amp;'入力シート '!G92&amp;")",'入力シート '!G92))</f>
        <v/>
      </c>
      <c r="B69" s="164" t="str">
        <f>IF('入力シート '!G92="","",'入力シート '!V92)</f>
        <v/>
      </c>
      <c r="C69" s="165"/>
      <c r="D69" s="165"/>
      <c r="E69" s="166"/>
      <c r="F69" s="34" t="str">
        <f>IF('入力シート '!G92="","",'入力シート '!M92)</f>
        <v/>
      </c>
      <c r="G69" s="163" t="str">
        <f>IF('入力シート '!G92="","",'入力シート '!L92)</f>
        <v/>
      </c>
      <c r="H69" s="163"/>
      <c r="I69" s="34" t="str">
        <f>IF('入力シート '!G92="","",'入力シート '!N92)</f>
        <v/>
      </c>
      <c r="J69" s="34" t="str">
        <f>IF('入力シート '!G92="","",'入力シート '!O92)</f>
        <v/>
      </c>
      <c r="K69" s="13"/>
      <c r="M69" s="12"/>
      <c r="N69" s="167"/>
      <c r="O69" s="167"/>
      <c r="P69" s="167"/>
      <c r="Q69" s="167"/>
      <c r="R69" s="12"/>
      <c r="S69" s="167"/>
      <c r="T69" s="167"/>
      <c r="U69" s="16"/>
      <c r="V69" s="167"/>
      <c r="W69" s="167"/>
    </row>
    <row r="70" spans="1:23" ht="17" customHeight="1">
      <c r="A70" s="34" t="str">
        <f>IF('入力シート '!G93="","",IF('入力シート '!F93="○","("&amp;'入力シート '!G93&amp;")",'入力シート '!G93))</f>
        <v/>
      </c>
      <c r="B70" s="164" t="str">
        <f>IF('入力シート '!G93="","",'入力シート '!V93)</f>
        <v/>
      </c>
      <c r="C70" s="165"/>
      <c r="D70" s="165"/>
      <c r="E70" s="166"/>
      <c r="F70" s="34" t="str">
        <f>IF('入力シート '!G93="","",'入力シート '!M93)</f>
        <v/>
      </c>
      <c r="G70" s="163" t="str">
        <f>IF('入力シート '!G93="","",'入力シート '!L93)</f>
        <v/>
      </c>
      <c r="H70" s="163"/>
      <c r="I70" s="34" t="str">
        <f>IF('入力シート '!G93="","",'入力シート '!N93)</f>
        <v/>
      </c>
      <c r="J70" s="34" t="str">
        <f>IF('入力シート '!G93="","",'入力シート '!O93)</f>
        <v/>
      </c>
      <c r="K70" s="13"/>
      <c r="M70" s="12"/>
      <c r="N70" s="167"/>
      <c r="O70" s="167"/>
      <c r="P70" s="167"/>
      <c r="Q70" s="167"/>
      <c r="R70" s="12"/>
      <c r="S70" s="167"/>
      <c r="T70" s="167"/>
      <c r="U70" s="16"/>
      <c r="V70" s="167"/>
      <c r="W70" s="167"/>
    </row>
    <row r="71" spans="1:23" ht="17" customHeight="1">
      <c r="A71" s="34" t="str">
        <f>IF('入力シート '!G94="","",IF('入力シート '!F94="○","("&amp;'入力シート '!G94&amp;")",'入力シート '!G94))</f>
        <v/>
      </c>
      <c r="B71" s="164" t="str">
        <f>IF('入力シート '!G94="","",'入力シート '!V94)</f>
        <v/>
      </c>
      <c r="C71" s="165"/>
      <c r="D71" s="165"/>
      <c r="E71" s="166"/>
      <c r="F71" s="34" t="str">
        <f>IF('入力シート '!G94="","",'入力シート '!M94)</f>
        <v/>
      </c>
      <c r="G71" s="163" t="str">
        <f>IF('入力シート '!G94="","",'入力シート '!L94)</f>
        <v/>
      </c>
      <c r="H71" s="163"/>
      <c r="I71" s="34" t="str">
        <f>IF('入力シート '!G94="","",'入力シート '!N94)</f>
        <v/>
      </c>
      <c r="J71" s="34" t="str">
        <f>IF('入力シート '!G94="","",'入力シート '!O94)</f>
        <v/>
      </c>
      <c r="K71" s="13"/>
      <c r="M71" s="12"/>
      <c r="N71" s="167"/>
      <c r="O71" s="167"/>
      <c r="P71" s="167"/>
      <c r="Q71" s="167"/>
      <c r="R71" s="12"/>
      <c r="S71" s="167"/>
      <c r="T71" s="167"/>
      <c r="U71" s="16"/>
      <c r="V71" s="167"/>
      <c r="W71" s="167"/>
    </row>
  </sheetData>
  <sheetProtection sheet="1" objects="1" scenarios="1"/>
  <mergeCells count="347">
    <mergeCell ref="B70:E70"/>
    <mergeCell ref="G70:H70"/>
    <mergeCell ref="N67:Q67"/>
    <mergeCell ref="S67:T67"/>
    <mergeCell ref="V67:W67"/>
    <mergeCell ref="B71:E71"/>
    <mergeCell ref="G71:H71"/>
    <mergeCell ref="N68:Q68"/>
    <mergeCell ref="S68:T68"/>
    <mergeCell ref="V68:W68"/>
    <mergeCell ref="N70:Q70"/>
    <mergeCell ref="S70:T70"/>
    <mergeCell ref="V70:W70"/>
    <mergeCell ref="N71:Q71"/>
    <mergeCell ref="S71:T71"/>
    <mergeCell ref="V71:W71"/>
    <mergeCell ref="B68:E68"/>
    <mergeCell ref="G68:H68"/>
    <mergeCell ref="B69:E69"/>
    <mergeCell ref="G69:H69"/>
    <mergeCell ref="N66:Q66"/>
    <mergeCell ref="S66:T66"/>
    <mergeCell ref="V66:W66"/>
    <mergeCell ref="N69:Q69"/>
    <mergeCell ref="S69:T69"/>
    <mergeCell ref="V69:W69"/>
    <mergeCell ref="B66:E66"/>
    <mergeCell ref="G66:H66"/>
    <mergeCell ref="B67:E67"/>
    <mergeCell ref="G67:H67"/>
    <mergeCell ref="N64:Q64"/>
    <mergeCell ref="S64:T64"/>
    <mergeCell ref="V64:W64"/>
    <mergeCell ref="B64:E64"/>
    <mergeCell ref="G64:H64"/>
    <mergeCell ref="N65:Q65"/>
    <mergeCell ref="S65:T65"/>
    <mergeCell ref="V65:W65"/>
    <mergeCell ref="B65:E65"/>
    <mergeCell ref="G65:H65"/>
    <mergeCell ref="N62:Q62"/>
    <mergeCell ref="S62:T62"/>
    <mergeCell ref="V62:W62"/>
    <mergeCell ref="B62:E62"/>
    <mergeCell ref="G62:H62"/>
    <mergeCell ref="N63:Q63"/>
    <mergeCell ref="S63:T63"/>
    <mergeCell ref="V63:W63"/>
    <mergeCell ref="B63:E63"/>
    <mergeCell ref="G63:H63"/>
    <mergeCell ref="N60:Q60"/>
    <mergeCell ref="S60:T60"/>
    <mergeCell ref="V60:W60"/>
    <mergeCell ref="B60:E60"/>
    <mergeCell ref="G60:H60"/>
    <mergeCell ref="N61:Q61"/>
    <mergeCell ref="S61:T61"/>
    <mergeCell ref="V61:W61"/>
    <mergeCell ref="B61:E61"/>
    <mergeCell ref="G61:H61"/>
    <mergeCell ref="N58:Q58"/>
    <mergeCell ref="S58:T58"/>
    <mergeCell ref="V58:W58"/>
    <mergeCell ref="B58:E58"/>
    <mergeCell ref="G58:H58"/>
    <mergeCell ref="N59:Q59"/>
    <mergeCell ref="S59:T59"/>
    <mergeCell ref="V59:W59"/>
    <mergeCell ref="B59:E59"/>
    <mergeCell ref="G59:H59"/>
    <mergeCell ref="N56:Q56"/>
    <mergeCell ref="S56:T56"/>
    <mergeCell ref="V56:W56"/>
    <mergeCell ref="B56:E56"/>
    <mergeCell ref="G56:H56"/>
    <mergeCell ref="N57:Q57"/>
    <mergeCell ref="S57:T57"/>
    <mergeCell ref="V57:W57"/>
    <mergeCell ref="B57:E57"/>
    <mergeCell ref="G57:H57"/>
    <mergeCell ref="N54:Q54"/>
    <mergeCell ref="S54:T54"/>
    <mergeCell ref="V54:W54"/>
    <mergeCell ref="B55:E55"/>
    <mergeCell ref="G55:H55"/>
    <mergeCell ref="N55:Q55"/>
    <mergeCell ref="S55:T55"/>
    <mergeCell ref="V55:W55"/>
    <mergeCell ref="B54:E54"/>
    <mergeCell ref="G54:H54"/>
    <mergeCell ref="N51:Q51"/>
    <mergeCell ref="S51:T51"/>
    <mergeCell ref="V51:W51"/>
    <mergeCell ref="B53:E53"/>
    <mergeCell ref="G53:H53"/>
    <mergeCell ref="N53:Q53"/>
    <mergeCell ref="S53:T53"/>
    <mergeCell ref="V53:W53"/>
    <mergeCell ref="B52:E52"/>
    <mergeCell ref="G52:H52"/>
    <mergeCell ref="N49:Q49"/>
    <mergeCell ref="S49:T49"/>
    <mergeCell ref="V49:W49"/>
    <mergeCell ref="B51:E51"/>
    <mergeCell ref="G51:H51"/>
    <mergeCell ref="N52:Q52"/>
    <mergeCell ref="S52:T52"/>
    <mergeCell ref="V52:W52"/>
    <mergeCell ref="B50:E50"/>
    <mergeCell ref="G50:H50"/>
    <mergeCell ref="N47:Q47"/>
    <mergeCell ref="S47:T47"/>
    <mergeCell ref="V47:W47"/>
    <mergeCell ref="B49:E49"/>
    <mergeCell ref="G49:H49"/>
    <mergeCell ref="N50:Q50"/>
    <mergeCell ref="S50:T50"/>
    <mergeCell ref="V50:W50"/>
    <mergeCell ref="B48:E48"/>
    <mergeCell ref="G48:H48"/>
    <mergeCell ref="N45:Q45"/>
    <mergeCell ref="S45:T45"/>
    <mergeCell ref="V45:W45"/>
    <mergeCell ref="B47:E47"/>
    <mergeCell ref="G47:H47"/>
    <mergeCell ref="N48:Q48"/>
    <mergeCell ref="S48:T48"/>
    <mergeCell ref="V48:W48"/>
    <mergeCell ref="B46:E46"/>
    <mergeCell ref="G46:H46"/>
    <mergeCell ref="N43:Q43"/>
    <mergeCell ref="S43:T43"/>
    <mergeCell ref="V43:W43"/>
    <mergeCell ref="B45:E45"/>
    <mergeCell ref="G45:H45"/>
    <mergeCell ref="N46:Q46"/>
    <mergeCell ref="S46:T46"/>
    <mergeCell ref="V46:W46"/>
    <mergeCell ref="B44:E44"/>
    <mergeCell ref="G44:H44"/>
    <mergeCell ref="N41:Q41"/>
    <mergeCell ref="S41:T41"/>
    <mergeCell ref="V41:W41"/>
    <mergeCell ref="B43:E43"/>
    <mergeCell ref="G43:H43"/>
    <mergeCell ref="N44:Q44"/>
    <mergeCell ref="S44:T44"/>
    <mergeCell ref="V44:W44"/>
    <mergeCell ref="B42:E42"/>
    <mergeCell ref="G42:H42"/>
    <mergeCell ref="N39:Q39"/>
    <mergeCell ref="S39:T39"/>
    <mergeCell ref="V39:W39"/>
    <mergeCell ref="B41:E41"/>
    <mergeCell ref="G41:H41"/>
    <mergeCell ref="N42:Q42"/>
    <mergeCell ref="S42:T42"/>
    <mergeCell ref="V42:W42"/>
    <mergeCell ref="B40:E40"/>
    <mergeCell ref="G40:H40"/>
    <mergeCell ref="N37:Q37"/>
    <mergeCell ref="S37:T37"/>
    <mergeCell ref="V37:W37"/>
    <mergeCell ref="B39:E39"/>
    <mergeCell ref="G39:H39"/>
    <mergeCell ref="N40:Q40"/>
    <mergeCell ref="S40:T40"/>
    <mergeCell ref="V40:W40"/>
    <mergeCell ref="B38:E38"/>
    <mergeCell ref="G38:H38"/>
    <mergeCell ref="N35:Q35"/>
    <mergeCell ref="S35:T35"/>
    <mergeCell ref="V35:W35"/>
    <mergeCell ref="B37:E37"/>
    <mergeCell ref="G37:H37"/>
    <mergeCell ref="N38:Q38"/>
    <mergeCell ref="S38:T38"/>
    <mergeCell ref="V38:W38"/>
    <mergeCell ref="B36:E36"/>
    <mergeCell ref="G36:H36"/>
    <mergeCell ref="N33:Q33"/>
    <mergeCell ref="S33:T33"/>
    <mergeCell ref="V33:W33"/>
    <mergeCell ref="B35:E35"/>
    <mergeCell ref="G35:H35"/>
    <mergeCell ref="N36:Q36"/>
    <mergeCell ref="S36:T36"/>
    <mergeCell ref="V36:W36"/>
    <mergeCell ref="B34:E34"/>
    <mergeCell ref="G34:H34"/>
    <mergeCell ref="N31:Q31"/>
    <mergeCell ref="S31:T31"/>
    <mergeCell ref="V31:W31"/>
    <mergeCell ref="B31:E31"/>
    <mergeCell ref="G31:H31"/>
    <mergeCell ref="N34:Q34"/>
    <mergeCell ref="S34:T34"/>
    <mergeCell ref="V34:W34"/>
    <mergeCell ref="B30:E30"/>
    <mergeCell ref="G30:H30"/>
    <mergeCell ref="B33:E33"/>
    <mergeCell ref="G33:H33"/>
    <mergeCell ref="N30:Q30"/>
    <mergeCell ref="S30:T30"/>
    <mergeCell ref="V30:W30"/>
    <mergeCell ref="B32:E32"/>
    <mergeCell ref="G32:H32"/>
    <mergeCell ref="N32:Q32"/>
    <mergeCell ref="S32:T32"/>
    <mergeCell ref="V32:W32"/>
    <mergeCell ref="B27:E27"/>
    <mergeCell ref="G27:H27"/>
    <mergeCell ref="N25:Q25"/>
    <mergeCell ref="S25:T25"/>
    <mergeCell ref="V25:W25"/>
    <mergeCell ref="B26:E26"/>
    <mergeCell ref="G26:H26"/>
    <mergeCell ref="B29:E29"/>
    <mergeCell ref="G29:H29"/>
    <mergeCell ref="N27:Q27"/>
    <mergeCell ref="S27:T27"/>
    <mergeCell ref="V27:W27"/>
    <mergeCell ref="B28:E28"/>
    <mergeCell ref="G28:H28"/>
    <mergeCell ref="N26:Q26"/>
    <mergeCell ref="S26:T26"/>
    <mergeCell ref="V26:W26"/>
    <mergeCell ref="N28:Q28"/>
    <mergeCell ref="S28:T28"/>
    <mergeCell ref="V28:W28"/>
    <mergeCell ref="N29:Q29"/>
    <mergeCell ref="S29:T29"/>
    <mergeCell ref="V29:W29"/>
    <mergeCell ref="B23:E23"/>
    <mergeCell ref="G23:H23"/>
    <mergeCell ref="B22:E22"/>
    <mergeCell ref="G22:H22"/>
    <mergeCell ref="N22:Q22"/>
    <mergeCell ref="S22:T22"/>
    <mergeCell ref="V22:W22"/>
    <mergeCell ref="B25:E25"/>
    <mergeCell ref="G25:H25"/>
    <mergeCell ref="N24:Q24"/>
    <mergeCell ref="S24:T24"/>
    <mergeCell ref="V24:W24"/>
    <mergeCell ref="B24:E24"/>
    <mergeCell ref="G24:H24"/>
    <mergeCell ref="N23:Q23"/>
    <mergeCell ref="S23:T23"/>
    <mergeCell ref="V23:W23"/>
    <mergeCell ref="B21:E21"/>
    <mergeCell ref="G21:H21"/>
    <mergeCell ref="N21:Q21"/>
    <mergeCell ref="S21:T21"/>
    <mergeCell ref="V21:W21"/>
    <mergeCell ref="B20:E20"/>
    <mergeCell ref="G20:H20"/>
    <mergeCell ref="N20:Q20"/>
    <mergeCell ref="S20:T20"/>
    <mergeCell ref="V20:W20"/>
    <mergeCell ref="B19:E19"/>
    <mergeCell ref="G19:H19"/>
    <mergeCell ref="N19:Q19"/>
    <mergeCell ref="S19:T19"/>
    <mergeCell ref="V19:W19"/>
    <mergeCell ref="B18:E18"/>
    <mergeCell ref="G18:H18"/>
    <mergeCell ref="N18:Q18"/>
    <mergeCell ref="S18:T18"/>
    <mergeCell ref="V18:W18"/>
    <mergeCell ref="B17:E17"/>
    <mergeCell ref="G17:H17"/>
    <mergeCell ref="N17:Q17"/>
    <mergeCell ref="S17:T17"/>
    <mergeCell ref="V17:W17"/>
    <mergeCell ref="B16:E16"/>
    <mergeCell ref="G16:H16"/>
    <mergeCell ref="N16:Q16"/>
    <mergeCell ref="S16:T16"/>
    <mergeCell ref="V16:W16"/>
    <mergeCell ref="B15:E15"/>
    <mergeCell ref="G15:H15"/>
    <mergeCell ref="N15:Q15"/>
    <mergeCell ref="S15:T15"/>
    <mergeCell ref="V15:W15"/>
    <mergeCell ref="B14:E14"/>
    <mergeCell ref="G14:H14"/>
    <mergeCell ref="N14:Q14"/>
    <mergeCell ref="S14:T14"/>
    <mergeCell ref="V14:W14"/>
    <mergeCell ref="B13:E13"/>
    <mergeCell ref="G13:H13"/>
    <mergeCell ref="N13:Q13"/>
    <mergeCell ref="S13:T13"/>
    <mergeCell ref="V13:W13"/>
    <mergeCell ref="B12:E12"/>
    <mergeCell ref="G12:H12"/>
    <mergeCell ref="N12:Q12"/>
    <mergeCell ref="S12:T12"/>
    <mergeCell ref="V12:W12"/>
    <mergeCell ref="T10:U10"/>
    <mergeCell ref="V10:W10"/>
    <mergeCell ref="B11:E11"/>
    <mergeCell ref="G11:H11"/>
    <mergeCell ref="N11:Q11"/>
    <mergeCell ref="S11:T11"/>
    <mergeCell ref="V11:W11"/>
    <mergeCell ref="P9:Q9"/>
    <mergeCell ref="R9:S9"/>
    <mergeCell ref="T9:U9"/>
    <mergeCell ref="V9:W9"/>
    <mergeCell ref="D10:E10"/>
    <mergeCell ref="F10:G10"/>
    <mergeCell ref="H10:I10"/>
    <mergeCell ref="P10:Q10"/>
    <mergeCell ref="R10:S10"/>
    <mergeCell ref="A9:C10"/>
    <mergeCell ref="D9:E9"/>
    <mergeCell ref="F9:G9"/>
    <mergeCell ref="H9:I9"/>
    <mergeCell ref="M9:O10"/>
    <mergeCell ref="A8:C8"/>
    <mergeCell ref="D8:J8"/>
    <mergeCell ref="M8:O8"/>
    <mergeCell ref="P8:W8"/>
    <mergeCell ref="A4:C4"/>
    <mergeCell ref="D4:J4"/>
    <mergeCell ref="M4:O4"/>
    <mergeCell ref="P4:W4"/>
    <mergeCell ref="A5:C5"/>
    <mergeCell ref="D5:J5"/>
    <mergeCell ref="M5:O5"/>
    <mergeCell ref="P5:W5"/>
    <mergeCell ref="A7:C7"/>
    <mergeCell ref="D7:J7"/>
    <mergeCell ref="M7:O7"/>
    <mergeCell ref="P7:W7"/>
    <mergeCell ref="B1:J1"/>
    <mergeCell ref="M1:W1"/>
    <mergeCell ref="A3:C3"/>
    <mergeCell ref="D3:J3"/>
    <mergeCell ref="M3:O3"/>
    <mergeCell ref="P3:W3"/>
    <mergeCell ref="A6:C6"/>
    <mergeCell ref="D6:J6"/>
    <mergeCell ref="M6:O6"/>
    <mergeCell ref="P6:W6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horizontalDpi="4294967293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EC574-5431-3A4C-A5EC-8587515DE787}">
  <sheetPr>
    <tabColor rgb="FF92D050"/>
  </sheetPr>
  <dimension ref="B1:O61"/>
  <sheetViews>
    <sheetView workbookViewId="0">
      <selection activeCell="L7" sqref="L7"/>
    </sheetView>
  </sheetViews>
  <sheetFormatPr baseColWidth="10" defaultRowHeight="14"/>
  <cols>
    <col min="2" max="2" width="12.6640625" style="8" bestFit="1" customWidth="1"/>
    <col min="3" max="3" width="10.83203125" style="8"/>
    <col min="4" max="4" width="13" style="8" customWidth="1"/>
    <col min="5" max="5" width="5.6640625" style="8" bestFit="1" customWidth="1"/>
    <col min="6" max="6" width="7.5" style="8" bestFit="1" customWidth="1"/>
    <col min="7" max="7" width="10.83203125" style="8"/>
    <col min="10" max="10" width="12.6640625" bestFit="1" customWidth="1"/>
    <col min="12" max="12" width="9.33203125" bestFit="1" customWidth="1"/>
    <col min="13" max="13" width="5.6640625" bestFit="1" customWidth="1"/>
    <col min="14" max="14" width="7.5" bestFit="1" customWidth="1"/>
  </cols>
  <sheetData>
    <row r="1" spans="2:15">
      <c r="B1" s="74" t="s">
        <v>164</v>
      </c>
      <c r="C1" s="74" t="s">
        <v>165</v>
      </c>
      <c r="D1" s="74" t="s">
        <v>166</v>
      </c>
      <c r="E1" s="74" t="s">
        <v>167</v>
      </c>
      <c r="F1" s="74" t="s">
        <v>168</v>
      </c>
      <c r="J1" s="73" t="s">
        <v>164</v>
      </c>
      <c r="K1" s="73" t="s">
        <v>165</v>
      </c>
      <c r="L1" s="73" t="s">
        <v>169</v>
      </c>
      <c r="M1" s="73" t="s">
        <v>167</v>
      </c>
      <c r="N1" s="73" t="s">
        <v>168</v>
      </c>
    </row>
    <row r="2" spans="2:15">
      <c r="B2" s="8" t="str">
        <f>IF(F2="","",'入力シート '!$R$13)</f>
        <v/>
      </c>
      <c r="C2" s="8" t="str">
        <f>IF(F2="","",'入力シート '!$I$13)</f>
        <v/>
      </c>
      <c r="D2" s="8" t="str">
        <f>IF(F2="","",'入力シート '!V35)</f>
        <v/>
      </c>
      <c r="E2" s="8" t="str">
        <f>IF(F2="","",IF('入力シート '!F35="○","c",""))</f>
        <v/>
      </c>
      <c r="F2" s="8" t="str">
        <f>IF('入力シート '!G35="","",'入力シート '!G35)</f>
        <v/>
      </c>
      <c r="G2" s="8">
        <v>1</v>
      </c>
      <c r="J2" t="str">
        <f>IF(N2="","",'入力シート '!$R$13)</f>
        <v/>
      </c>
      <c r="K2">
        <f>IF(N2="","",'入力シート '!$I$13)</f>
        <v>0</v>
      </c>
      <c r="L2" t="str">
        <f>IF('入力シート '!W26="","",'入力シート '!W26)</f>
        <v>0　0</v>
      </c>
      <c r="N2">
        <f>IF(L2="","",100+O2)</f>
        <v>101</v>
      </c>
      <c r="O2">
        <v>1</v>
      </c>
    </row>
    <row r="3" spans="2:15">
      <c r="B3" s="8" t="str">
        <f>IF(F3="","",'入力シート '!$R$13)</f>
        <v/>
      </c>
      <c r="C3" s="8" t="str">
        <f>IF(F3="","",'入力シート '!$I$13)</f>
        <v/>
      </c>
      <c r="D3" s="8" t="str">
        <f>IF(F3="","",'入力シート '!V36)</f>
        <v/>
      </c>
      <c r="E3" s="8" t="str">
        <f>IF('入力シート '!F36="○","c","")</f>
        <v/>
      </c>
      <c r="F3" s="8" t="str">
        <f>IF('入力シート '!G36="","",'入力シート '!G36)</f>
        <v/>
      </c>
      <c r="G3" s="8">
        <v>2</v>
      </c>
      <c r="J3" t="str">
        <f>IF(N3="","",'入力シート '!$R$13)</f>
        <v/>
      </c>
      <c r="K3" t="str">
        <f>IF(N3="","",'入力シート '!$I$13)</f>
        <v/>
      </c>
      <c r="L3" t="str">
        <f>IF('入力シート '!W27="","",'入力シート '!W27)</f>
        <v/>
      </c>
      <c r="N3" t="str">
        <f>IF(L3="","",100+O3)</f>
        <v/>
      </c>
      <c r="O3">
        <v>2</v>
      </c>
    </row>
    <row r="4" spans="2:15">
      <c r="B4" s="8" t="str">
        <f>IF(F4="","",'入力シート '!$R$13)</f>
        <v/>
      </c>
      <c r="C4" s="8" t="str">
        <f>IF(F4="","",'入力シート '!$I$13)</f>
        <v/>
      </c>
      <c r="D4" s="8" t="str">
        <f>IF(F4="","",'入力シート '!V37)</f>
        <v/>
      </c>
      <c r="E4" s="8" t="str">
        <f>IF('入力シート '!F37="○","c","")</f>
        <v/>
      </c>
      <c r="F4" s="8" t="str">
        <f>IF('入力シート '!G37="","",'入力シート '!G37)</f>
        <v/>
      </c>
      <c r="G4" s="8">
        <v>3</v>
      </c>
      <c r="J4" t="str">
        <f>IF(N4="","",'入力シート '!$R$13)</f>
        <v/>
      </c>
      <c r="K4" t="str">
        <f>IF(N4="","",'入力シート '!$I$13)</f>
        <v/>
      </c>
      <c r="L4" t="str">
        <f>IF('入力シート '!W28="","",'入力シート '!W28)</f>
        <v/>
      </c>
      <c r="N4" t="str">
        <f>IF(L4="","",100+O4)</f>
        <v/>
      </c>
      <c r="O4">
        <v>3</v>
      </c>
    </row>
    <row r="5" spans="2:15">
      <c r="B5" s="8" t="str">
        <f>IF(F5="","",'入力シート '!$R$13)</f>
        <v/>
      </c>
      <c r="C5" s="8" t="str">
        <f>IF(F5="","",'入力シート '!$I$13)</f>
        <v/>
      </c>
      <c r="D5" s="8" t="str">
        <f>IF(F5="","",'入力シート '!V38)</f>
        <v/>
      </c>
      <c r="E5" s="8" t="str">
        <f>IF('入力シート '!F38="○","c","")</f>
        <v/>
      </c>
      <c r="F5" s="8" t="str">
        <f>IF('入力シート '!G38="","",'入力シート '!G38)</f>
        <v/>
      </c>
      <c r="G5" s="8">
        <v>4</v>
      </c>
      <c r="J5" t="str">
        <f>IF(N5="","",'入力シート '!$R$13)</f>
        <v/>
      </c>
      <c r="K5" t="str">
        <f>IF(N5="","",'入力シート '!$I$13)</f>
        <v/>
      </c>
      <c r="L5" t="str">
        <f>IF('入力シート '!W29="","",'入力シート '!W29)</f>
        <v/>
      </c>
      <c r="N5" t="str">
        <f>IF(L5="","",100+O5)</f>
        <v/>
      </c>
      <c r="O5">
        <v>4</v>
      </c>
    </row>
    <row r="6" spans="2:15">
      <c r="B6" s="8" t="str">
        <f>IF(F6="","",'入力シート '!$R$13)</f>
        <v/>
      </c>
      <c r="C6" s="8" t="str">
        <f>IF(F6="","",'入力シート '!$I$13)</f>
        <v/>
      </c>
      <c r="D6" s="8" t="str">
        <f>IF(F6="","",'入力シート '!V39)</f>
        <v/>
      </c>
      <c r="E6" s="8" t="str">
        <f>IF('入力シート '!F39="○","c","")</f>
        <v/>
      </c>
      <c r="F6" s="8" t="str">
        <f>IF('入力シート '!G39="","",'入力シート '!G39)</f>
        <v/>
      </c>
      <c r="G6" s="8">
        <v>5</v>
      </c>
      <c r="J6" t="str">
        <f>IF(N6="","",'入力シート '!$R$13)</f>
        <v/>
      </c>
      <c r="K6" t="str">
        <f>IF(N6="","",'入力シート '!$I$13)</f>
        <v/>
      </c>
      <c r="L6" t="str">
        <f>IF('入力シート '!W30="","",'入力シート '!W30)</f>
        <v/>
      </c>
      <c r="N6" t="str">
        <f>IF(L6="","",100+O6)</f>
        <v/>
      </c>
      <c r="O6">
        <v>5</v>
      </c>
    </row>
    <row r="7" spans="2:15">
      <c r="B7" s="8" t="str">
        <f>IF(F7="","",'入力シート '!$R$13)</f>
        <v/>
      </c>
      <c r="C7" s="8" t="str">
        <f>IF(F7="","",'入力シート '!$I$13)</f>
        <v/>
      </c>
      <c r="D7" s="8" t="str">
        <f>IF(F7="","",'入力シート '!V40)</f>
        <v/>
      </c>
      <c r="E7" s="8" t="str">
        <f>IF('入力シート '!F40="○","c","")</f>
        <v/>
      </c>
      <c r="F7" s="8" t="str">
        <f>IF('入力シート '!G40="","",'入力シート '!G40)</f>
        <v/>
      </c>
      <c r="G7" s="8">
        <v>6</v>
      </c>
    </row>
    <row r="8" spans="2:15">
      <c r="B8" s="8" t="str">
        <f>IF(F8="","",'入力シート '!$R$13)</f>
        <v/>
      </c>
      <c r="C8" s="8" t="str">
        <f>IF(F8="","",'入力シート '!$I$13)</f>
        <v/>
      </c>
      <c r="D8" s="8" t="str">
        <f>IF(F8="","",'入力シート '!V41)</f>
        <v/>
      </c>
      <c r="E8" s="8" t="str">
        <f>IF('入力シート '!F41="○","c","")</f>
        <v/>
      </c>
      <c r="F8" s="8" t="str">
        <f>IF('入力シート '!G41="","",'入力シート '!G41)</f>
        <v/>
      </c>
      <c r="G8" s="8">
        <v>7</v>
      </c>
    </row>
    <row r="9" spans="2:15">
      <c r="B9" s="8" t="str">
        <f>IF(F9="","",'入力シート '!$R$13)</f>
        <v/>
      </c>
      <c r="C9" s="8" t="str">
        <f>IF(F9="","",'入力シート '!$I$13)</f>
        <v/>
      </c>
      <c r="D9" s="8" t="str">
        <f>IF(F9="","",'入力シート '!V42)</f>
        <v/>
      </c>
      <c r="E9" s="8" t="str">
        <f>IF('入力シート '!F42="○","c","")</f>
        <v/>
      </c>
      <c r="F9" s="8" t="str">
        <f>IF('入力シート '!G42="","",'入力シート '!G42)</f>
        <v/>
      </c>
      <c r="G9" s="8">
        <v>8</v>
      </c>
    </row>
    <row r="10" spans="2:15">
      <c r="B10" s="8" t="str">
        <f>IF(F10="","",'入力シート '!$R$13)</f>
        <v/>
      </c>
      <c r="C10" s="8" t="str">
        <f>IF(F10="","",'入力シート '!$I$13)</f>
        <v/>
      </c>
      <c r="D10" s="8" t="str">
        <f>IF(F10="","",'入力シート '!V43)</f>
        <v/>
      </c>
      <c r="E10" s="8" t="str">
        <f>IF('入力シート '!F43="○","c","")</f>
        <v/>
      </c>
      <c r="F10" s="8" t="str">
        <f>IF('入力シート '!G43="","",'入力シート '!G43)</f>
        <v/>
      </c>
      <c r="G10" s="8">
        <v>9</v>
      </c>
    </row>
    <row r="11" spans="2:15">
      <c r="B11" s="8" t="str">
        <f>IF(F11="","",'入力シート '!$R$13)</f>
        <v/>
      </c>
      <c r="C11" s="8" t="str">
        <f>IF(F11="","",'入力シート '!$I$13)</f>
        <v/>
      </c>
      <c r="D11" s="8" t="str">
        <f>IF(F11="","",'入力シート '!V44)</f>
        <v/>
      </c>
      <c r="E11" s="8" t="str">
        <f>IF('入力シート '!F44="○","c","")</f>
        <v/>
      </c>
      <c r="F11" s="8" t="str">
        <f>IF('入力シート '!G44="","",'入力シート '!G44)</f>
        <v/>
      </c>
      <c r="G11" s="8">
        <v>10</v>
      </c>
    </row>
    <row r="12" spans="2:15">
      <c r="B12" s="8" t="str">
        <f>IF(F12="","",'入力シート '!$R$13)</f>
        <v/>
      </c>
      <c r="C12" s="8" t="str">
        <f>IF(F12="","",'入力シート '!$I$13)</f>
        <v/>
      </c>
      <c r="D12" s="8" t="str">
        <f>IF(F12="","",'入力シート '!V45)</f>
        <v/>
      </c>
      <c r="E12" s="8" t="str">
        <f>IF('入力シート '!F45="○","c","")</f>
        <v/>
      </c>
      <c r="F12" s="8" t="str">
        <f>IF('入力シート '!G45="","",'入力シート '!G45)</f>
        <v/>
      </c>
      <c r="G12" s="8">
        <v>11</v>
      </c>
    </row>
    <row r="13" spans="2:15">
      <c r="B13" s="8" t="str">
        <f>IF(F13="","",'入力シート '!$R$13)</f>
        <v/>
      </c>
      <c r="C13" s="8" t="str">
        <f>IF(F13="","",'入力シート '!$I$13)</f>
        <v/>
      </c>
      <c r="D13" s="8" t="str">
        <f>IF(F13="","",'入力シート '!V46)</f>
        <v/>
      </c>
      <c r="E13" s="8" t="str">
        <f>IF('入力シート '!F46="○","c","")</f>
        <v/>
      </c>
      <c r="F13" s="8" t="str">
        <f>IF('入力シート '!G46="","",'入力シート '!G46)</f>
        <v/>
      </c>
      <c r="G13" s="8">
        <v>12</v>
      </c>
    </row>
    <row r="14" spans="2:15">
      <c r="B14" s="8" t="str">
        <f>IF(F14="","",'入力シート '!$R$13)</f>
        <v/>
      </c>
      <c r="C14" s="8" t="str">
        <f>IF(F14="","",'入力シート '!$I$13)</f>
        <v/>
      </c>
      <c r="D14" s="8" t="str">
        <f>IF(F14="","",'入力シート '!V47)</f>
        <v/>
      </c>
      <c r="E14" s="8" t="str">
        <f>IF('入力シート '!F47="○","c","")</f>
        <v/>
      </c>
      <c r="F14" s="8" t="str">
        <f>IF('入力シート '!G47="","",'入力シート '!G47)</f>
        <v/>
      </c>
      <c r="G14" s="8">
        <v>13</v>
      </c>
    </row>
    <row r="15" spans="2:15">
      <c r="B15" s="8" t="str">
        <f>IF(F15="","",'入力シート '!$R$13)</f>
        <v/>
      </c>
      <c r="C15" s="8" t="str">
        <f>IF(F15="","",'入力シート '!$I$13)</f>
        <v/>
      </c>
      <c r="D15" s="8" t="str">
        <f>IF(F15="","",'入力シート '!V48)</f>
        <v/>
      </c>
      <c r="E15" s="8" t="str">
        <f>IF('入力シート '!F48="○","c","")</f>
        <v/>
      </c>
      <c r="F15" s="8" t="str">
        <f>IF('入力シート '!G48="","",'入力シート '!G48)</f>
        <v/>
      </c>
      <c r="G15" s="8">
        <v>14</v>
      </c>
    </row>
    <row r="16" spans="2:15">
      <c r="B16" s="8" t="str">
        <f>IF(F16="","",'入力シート '!$R$13)</f>
        <v/>
      </c>
      <c r="C16" s="8" t="str">
        <f>IF(F16="","",'入力シート '!$I$13)</f>
        <v/>
      </c>
      <c r="D16" s="8" t="str">
        <f>IF(F16="","",'入力シート '!V49)</f>
        <v/>
      </c>
      <c r="E16" s="8" t="str">
        <f>IF('入力シート '!F49="○","c","")</f>
        <v/>
      </c>
      <c r="F16" s="8" t="str">
        <f>IF('入力シート '!G49="","",'入力シート '!G49)</f>
        <v/>
      </c>
      <c r="G16" s="8">
        <v>15</v>
      </c>
    </row>
    <row r="17" spans="2:7">
      <c r="B17" s="8" t="str">
        <f>IF(F17="","",'入力シート '!$R$13)</f>
        <v/>
      </c>
      <c r="C17" s="8" t="str">
        <f>IF(F17="","",'入力シート '!$I$13)</f>
        <v/>
      </c>
      <c r="D17" s="8" t="str">
        <f>IF(F17="","",'入力シート '!V50)</f>
        <v/>
      </c>
      <c r="E17" s="8" t="str">
        <f>IF('入力シート '!F50="○","c","")</f>
        <v/>
      </c>
      <c r="F17" s="8" t="str">
        <f>IF('入力シート '!G50="","",'入力シート '!G50)</f>
        <v/>
      </c>
      <c r="G17" s="8">
        <v>16</v>
      </c>
    </row>
    <row r="18" spans="2:7">
      <c r="B18" s="8" t="str">
        <f>IF(F18="","",'入力シート '!$R$13)</f>
        <v/>
      </c>
      <c r="C18" s="8" t="str">
        <f>IF(F18="","",'入力シート '!$I$13)</f>
        <v/>
      </c>
      <c r="D18" s="8" t="str">
        <f>IF(F18="","",'入力シート '!V51)</f>
        <v/>
      </c>
      <c r="E18" s="8" t="str">
        <f>IF('入力シート '!F51="○","c","")</f>
        <v/>
      </c>
      <c r="F18" s="8" t="str">
        <f>IF('入力シート '!G51="","",'入力シート '!G51)</f>
        <v/>
      </c>
      <c r="G18" s="8">
        <v>17</v>
      </c>
    </row>
    <row r="19" spans="2:7">
      <c r="B19" s="8" t="str">
        <f>IF(F19="","",'入力シート '!$R$13)</f>
        <v/>
      </c>
      <c r="C19" s="8" t="str">
        <f>IF(F19="","",'入力シート '!$I$13)</f>
        <v/>
      </c>
      <c r="D19" s="8" t="str">
        <f>IF(F19="","",'入力シート '!V52)</f>
        <v/>
      </c>
      <c r="E19" s="8" t="str">
        <f>IF('入力シート '!F52="○","c","")</f>
        <v/>
      </c>
      <c r="F19" s="8" t="str">
        <f>IF('入力シート '!G52="","",'入力シート '!G52)</f>
        <v/>
      </c>
      <c r="G19" s="8">
        <v>18</v>
      </c>
    </row>
    <row r="20" spans="2:7">
      <c r="B20" s="8" t="str">
        <f>IF(F20="","",'入力シート '!$R$13)</f>
        <v/>
      </c>
      <c r="C20" s="8" t="str">
        <f>IF(F20="","",'入力シート '!$I$13)</f>
        <v/>
      </c>
      <c r="D20" s="8" t="str">
        <f>IF(F20="","",'入力シート '!V53)</f>
        <v/>
      </c>
      <c r="E20" s="8" t="str">
        <f>IF('入力シート '!F53="○","c","")</f>
        <v/>
      </c>
      <c r="F20" s="8" t="str">
        <f>IF('入力シート '!G53="","",'入力シート '!G53)</f>
        <v/>
      </c>
      <c r="G20" s="8">
        <v>19</v>
      </c>
    </row>
    <row r="21" spans="2:7">
      <c r="B21" s="8" t="str">
        <f>IF(F21="","",'入力シート '!$R$13)</f>
        <v/>
      </c>
      <c r="C21" s="8" t="str">
        <f>IF(F21="","",'入力シート '!$I$13)</f>
        <v/>
      </c>
      <c r="D21" s="8" t="str">
        <f>IF(F21="","",'入力シート '!V54)</f>
        <v/>
      </c>
      <c r="E21" s="8" t="str">
        <f>IF('入力シート '!F54="○","c","")</f>
        <v/>
      </c>
      <c r="F21" s="8" t="str">
        <f>IF('入力シート '!G54="","",'入力シート '!G54)</f>
        <v/>
      </c>
      <c r="G21" s="8">
        <v>20</v>
      </c>
    </row>
    <row r="22" spans="2:7">
      <c r="B22" s="8" t="str">
        <f>IF(F22="","",'入力シート '!$R$13)</f>
        <v/>
      </c>
      <c r="C22" s="8" t="str">
        <f>IF(F22="","",'入力シート '!$I$13)</f>
        <v/>
      </c>
      <c r="D22" s="8" t="str">
        <f>IF(F22="","",'入力シート '!V55)</f>
        <v/>
      </c>
      <c r="E22" s="8" t="str">
        <f>IF('入力シート '!F55="○","c","")</f>
        <v/>
      </c>
      <c r="F22" s="8" t="str">
        <f>IF('入力シート '!G55="","",'入力シート '!G55)</f>
        <v/>
      </c>
      <c r="G22" s="8">
        <v>21</v>
      </c>
    </row>
    <row r="23" spans="2:7">
      <c r="B23" s="8" t="str">
        <f>IF(F23="","",'入力シート '!$R$13)</f>
        <v/>
      </c>
      <c r="C23" s="8" t="str">
        <f>IF(F23="","",'入力シート '!$I$13)</f>
        <v/>
      </c>
      <c r="D23" s="8" t="str">
        <f>IF(F23="","",'入力シート '!V56)</f>
        <v/>
      </c>
      <c r="E23" s="8" t="str">
        <f>IF('入力シート '!F56="○","c","")</f>
        <v/>
      </c>
      <c r="F23" s="8" t="str">
        <f>IF('入力シート '!G56="","",'入力シート '!G56)</f>
        <v/>
      </c>
      <c r="G23" s="8">
        <v>22</v>
      </c>
    </row>
    <row r="24" spans="2:7">
      <c r="B24" s="8" t="str">
        <f>IF(F24="","",'入力シート '!$R$13)</f>
        <v/>
      </c>
      <c r="C24" s="8" t="str">
        <f>IF(F24="","",'入力シート '!$I$13)</f>
        <v/>
      </c>
      <c r="D24" s="8" t="str">
        <f>IF(F24="","",'入力シート '!V57)</f>
        <v/>
      </c>
      <c r="E24" s="8" t="str">
        <f>IF('入力シート '!F57="○","c","")</f>
        <v/>
      </c>
      <c r="F24" s="8" t="str">
        <f>IF('入力シート '!G57="","",'入力シート '!G57)</f>
        <v/>
      </c>
      <c r="G24" s="8">
        <v>23</v>
      </c>
    </row>
    <row r="25" spans="2:7">
      <c r="B25" s="8" t="str">
        <f>IF(F25="","",'入力シート '!$R$13)</f>
        <v/>
      </c>
      <c r="C25" s="8" t="str">
        <f>IF(F25="","",'入力シート '!$I$13)</f>
        <v/>
      </c>
      <c r="D25" s="8" t="str">
        <f>IF(F25="","",'入力シート '!V58)</f>
        <v/>
      </c>
      <c r="E25" s="8" t="str">
        <f>IF('入力シート '!F58="○","c","")</f>
        <v/>
      </c>
      <c r="F25" s="8" t="str">
        <f>IF('入力シート '!G58="","",'入力シート '!G58)</f>
        <v/>
      </c>
      <c r="G25" s="8">
        <v>24</v>
      </c>
    </row>
    <row r="26" spans="2:7">
      <c r="B26" s="8" t="str">
        <f>IF(F26="","",'入力シート '!$R$13)</f>
        <v/>
      </c>
      <c r="C26" s="8" t="str">
        <f>IF(F26="","",'入力シート '!$I$13)</f>
        <v/>
      </c>
      <c r="D26" s="8" t="str">
        <f>IF(F26="","",'入力シート '!V59)</f>
        <v/>
      </c>
      <c r="E26" s="8" t="str">
        <f>IF('入力シート '!F59="○","c","")</f>
        <v/>
      </c>
      <c r="F26" s="8" t="str">
        <f>IF('入力シート '!G59="","",'入力シート '!G59)</f>
        <v/>
      </c>
      <c r="G26" s="8">
        <v>25</v>
      </c>
    </row>
    <row r="27" spans="2:7">
      <c r="B27" s="8" t="str">
        <f>IF(F27="","",'入力シート '!$R$13)</f>
        <v/>
      </c>
      <c r="C27" s="8" t="str">
        <f>IF(F27="","",'入力シート '!$I$13)</f>
        <v/>
      </c>
      <c r="D27" s="8" t="str">
        <f>IF(F27="","",'入力シート '!V60)</f>
        <v/>
      </c>
      <c r="E27" s="8" t="str">
        <f>IF('入力シート '!F60="○","c","")</f>
        <v/>
      </c>
      <c r="F27" s="8" t="str">
        <f>IF('入力シート '!G60="","",'入力シート '!G60)</f>
        <v/>
      </c>
      <c r="G27" s="8">
        <v>26</v>
      </c>
    </row>
    <row r="28" spans="2:7">
      <c r="B28" s="8" t="str">
        <f>IF(F28="","",'入力シート '!$R$13)</f>
        <v/>
      </c>
      <c r="C28" s="8" t="str">
        <f>IF(F28="","",'入力シート '!$I$13)</f>
        <v/>
      </c>
      <c r="D28" s="8" t="str">
        <f>IF(F28="","",'入力シート '!V61)</f>
        <v/>
      </c>
      <c r="E28" s="8" t="str">
        <f>IF('入力シート '!F61="○","c","")</f>
        <v/>
      </c>
      <c r="F28" s="8" t="str">
        <f>IF('入力シート '!G61="","",'入力シート '!G61)</f>
        <v/>
      </c>
      <c r="G28" s="8">
        <v>27</v>
      </c>
    </row>
    <row r="29" spans="2:7">
      <c r="B29" s="8" t="str">
        <f>IF(F29="","",'入力シート '!$R$13)</f>
        <v/>
      </c>
      <c r="C29" s="8" t="str">
        <f>IF(F29="","",'入力シート '!$I$13)</f>
        <v/>
      </c>
      <c r="D29" s="8" t="str">
        <f>IF(F29="","",'入力シート '!V62)</f>
        <v/>
      </c>
      <c r="E29" s="8" t="str">
        <f>IF('入力シート '!F62="○","c","")</f>
        <v/>
      </c>
      <c r="F29" s="8" t="str">
        <f>IF('入力シート '!G62="","",'入力シート '!G62)</f>
        <v/>
      </c>
      <c r="G29" s="8">
        <v>28</v>
      </c>
    </row>
    <row r="30" spans="2:7">
      <c r="B30" s="8" t="str">
        <f>IF(F30="","",'入力シート '!$R$13)</f>
        <v/>
      </c>
      <c r="C30" s="8" t="str">
        <f>IF(F30="","",'入力シート '!$I$13)</f>
        <v/>
      </c>
      <c r="D30" s="8" t="str">
        <f>IF(F30="","",'入力シート '!V63)</f>
        <v/>
      </c>
      <c r="E30" s="8" t="str">
        <f>IF('入力シート '!F63="○","c","")</f>
        <v/>
      </c>
      <c r="F30" s="8" t="str">
        <f>IF('入力シート '!G63="","",'入力シート '!G63)</f>
        <v/>
      </c>
      <c r="G30" s="8">
        <v>29</v>
      </c>
    </row>
    <row r="31" spans="2:7">
      <c r="B31" s="8" t="str">
        <f>IF(F31="","",'入力シート '!$R$13)</f>
        <v/>
      </c>
      <c r="C31" s="8" t="str">
        <f>IF(F31="","",'入力シート '!$I$13)</f>
        <v/>
      </c>
      <c r="D31" s="8" t="str">
        <f>IF(F31="","",'入力シート '!V64)</f>
        <v/>
      </c>
      <c r="E31" s="8" t="str">
        <f>IF('入力シート '!F64="○","c","")</f>
        <v/>
      </c>
      <c r="F31" s="8" t="str">
        <f>IF('入力シート '!G64="","",'入力シート '!G64)</f>
        <v/>
      </c>
      <c r="G31" s="8">
        <v>30</v>
      </c>
    </row>
    <row r="32" spans="2:7">
      <c r="B32" s="8" t="str">
        <f>IF(F32="","",'入力シート '!$R$13)</f>
        <v/>
      </c>
      <c r="C32" s="8" t="str">
        <f>IF(F32="","",'入力シート '!$I$13)</f>
        <v/>
      </c>
      <c r="D32" s="8" t="str">
        <f>IF(F32="","",'入力シート '!V65)</f>
        <v/>
      </c>
      <c r="E32" s="8" t="str">
        <f>IF('入力シート '!F65="○","c","")</f>
        <v/>
      </c>
      <c r="F32" s="8" t="str">
        <f>IF('入力シート '!G65="","",'入力シート '!G65)</f>
        <v/>
      </c>
      <c r="G32" s="8">
        <v>31</v>
      </c>
    </row>
    <row r="33" spans="2:7">
      <c r="B33" s="8" t="str">
        <f>IF(F33="","",'入力シート '!$R$13)</f>
        <v/>
      </c>
      <c r="C33" s="8" t="str">
        <f>IF(F33="","",'入力シート '!$I$13)</f>
        <v/>
      </c>
      <c r="D33" s="8" t="str">
        <f>IF(F33="","",'入力シート '!V66)</f>
        <v/>
      </c>
      <c r="E33" s="8" t="str">
        <f>IF('入力シート '!F66="○","c","")</f>
        <v/>
      </c>
      <c r="F33" s="8" t="str">
        <f>IF('入力シート '!G66="","",'入力シート '!G66)</f>
        <v/>
      </c>
      <c r="G33" s="8">
        <v>32</v>
      </c>
    </row>
    <row r="34" spans="2:7">
      <c r="B34" s="8" t="str">
        <f>IF(F34="","",'入力シート '!$R$13)</f>
        <v/>
      </c>
      <c r="C34" s="8" t="str">
        <f>IF(F34="","",'入力シート '!$I$13)</f>
        <v/>
      </c>
      <c r="D34" s="8" t="str">
        <f>IF(F34="","",'入力シート '!V67)</f>
        <v/>
      </c>
      <c r="E34" s="8" t="str">
        <f>IF('入力シート '!F67="○","c","")</f>
        <v/>
      </c>
      <c r="F34" s="8" t="str">
        <f>IF('入力シート '!G67="","",'入力シート '!G67)</f>
        <v/>
      </c>
      <c r="G34" s="8">
        <v>33</v>
      </c>
    </row>
    <row r="35" spans="2:7">
      <c r="B35" s="8" t="str">
        <f>IF(F35="","",'入力シート '!$R$13)</f>
        <v/>
      </c>
      <c r="C35" s="8" t="str">
        <f>IF(F35="","",'入力シート '!$I$13)</f>
        <v/>
      </c>
      <c r="D35" s="8" t="str">
        <f>IF(F35="","",'入力シート '!V68)</f>
        <v/>
      </c>
      <c r="E35" s="8" t="str">
        <f>IF('入力シート '!F68="○","c","")</f>
        <v/>
      </c>
      <c r="F35" s="8" t="str">
        <f>IF('入力シート '!G68="","",'入力シート '!G68)</f>
        <v/>
      </c>
      <c r="G35" s="8">
        <v>34</v>
      </c>
    </row>
    <row r="36" spans="2:7">
      <c r="B36" s="8" t="str">
        <f>IF(F36="","",'入力シート '!$R$13)</f>
        <v/>
      </c>
      <c r="C36" s="8" t="str">
        <f>IF(F36="","",'入力シート '!$I$13)</f>
        <v/>
      </c>
      <c r="D36" s="8" t="str">
        <f>IF(F36="","",'入力シート '!V69)</f>
        <v/>
      </c>
      <c r="E36" s="8" t="str">
        <f>IF('入力シート '!F69="○","c","")</f>
        <v/>
      </c>
      <c r="F36" s="8" t="str">
        <f>IF('入力シート '!G69="","",'入力シート '!G69)</f>
        <v/>
      </c>
      <c r="G36" s="8">
        <v>35</v>
      </c>
    </row>
    <row r="37" spans="2:7">
      <c r="B37" s="8" t="str">
        <f>IF(F37="","",'入力シート '!$R$13)</f>
        <v/>
      </c>
      <c r="C37" s="8" t="str">
        <f>IF(F37="","",'入力シート '!$I$13)</f>
        <v/>
      </c>
      <c r="D37" s="8" t="str">
        <f>IF(F37="","",'入力シート '!V70)</f>
        <v/>
      </c>
      <c r="E37" s="8" t="str">
        <f>IF('入力シート '!F70="○","c","")</f>
        <v/>
      </c>
      <c r="F37" s="8" t="str">
        <f>IF('入力シート '!G70="","",'入力シート '!G70)</f>
        <v/>
      </c>
      <c r="G37" s="8">
        <v>36</v>
      </c>
    </row>
    <row r="38" spans="2:7">
      <c r="B38" s="8" t="str">
        <f>IF(F38="","",'入力シート '!$R$13)</f>
        <v/>
      </c>
      <c r="C38" s="8" t="str">
        <f>IF(F38="","",'入力シート '!$I$13)</f>
        <v/>
      </c>
      <c r="D38" s="8" t="str">
        <f>IF(F38="","",'入力シート '!V71)</f>
        <v/>
      </c>
      <c r="E38" s="8" t="str">
        <f>IF('入力シート '!F71="○","c","")</f>
        <v/>
      </c>
      <c r="F38" s="8" t="str">
        <f>IF('入力シート '!G71="","",'入力シート '!G71)</f>
        <v/>
      </c>
      <c r="G38" s="8">
        <v>37</v>
      </c>
    </row>
    <row r="39" spans="2:7">
      <c r="B39" s="8" t="str">
        <f>IF(F39="","",'入力シート '!$R$13)</f>
        <v/>
      </c>
      <c r="C39" s="8" t="str">
        <f>IF(F39="","",'入力シート '!$I$13)</f>
        <v/>
      </c>
      <c r="D39" s="8" t="str">
        <f>IF(F39="","",'入力シート '!V72)</f>
        <v/>
      </c>
      <c r="E39" s="8" t="str">
        <f>IF('入力シート '!F72="○","c","")</f>
        <v/>
      </c>
      <c r="F39" s="8" t="str">
        <f>IF('入力シート '!G72="","",'入力シート '!G72)</f>
        <v/>
      </c>
      <c r="G39" s="8">
        <v>38</v>
      </c>
    </row>
    <row r="40" spans="2:7">
      <c r="B40" s="8" t="str">
        <f>IF(F40="","",'入力シート '!$R$13)</f>
        <v/>
      </c>
      <c r="C40" s="8" t="str">
        <f>IF(F40="","",'入力シート '!$I$13)</f>
        <v/>
      </c>
      <c r="D40" s="8" t="str">
        <f>IF(F40="","",'入力シート '!V73)</f>
        <v/>
      </c>
      <c r="E40" s="8" t="str">
        <f>IF('入力シート '!F73="○","c","")</f>
        <v/>
      </c>
      <c r="F40" s="8" t="str">
        <f>IF('入力シート '!G73="","",'入力シート '!G73)</f>
        <v/>
      </c>
      <c r="G40" s="8">
        <v>39</v>
      </c>
    </row>
    <row r="41" spans="2:7">
      <c r="B41" s="8" t="str">
        <f>IF(F41="","",'入力シート '!$R$13)</f>
        <v/>
      </c>
      <c r="C41" s="8" t="str">
        <f>IF(F41="","",'入力シート '!$I$13)</f>
        <v/>
      </c>
      <c r="D41" s="8" t="str">
        <f>IF(F41="","",'入力シート '!V74)</f>
        <v/>
      </c>
      <c r="E41" s="8" t="str">
        <f>IF('入力シート '!F74="○","c","")</f>
        <v/>
      </c>
      <c r="F41" s="8" t="str">
        <f>IF('入力シート '!G74="","",'入力シート '!G74)</f>
        <v/>
      </c>
      <c r="G41" s="8">
        <v>40</v>
      </c>
    </row>
    <row r="42" spans="2:7">
      <c r="B42" s="8" t="str">
        <f>IF(F42="","",'入力シート '!$R$13)</f>
        <v/>
      </c>
      <c r="C42" s="8" t="str">
        <f>IF(F42="","",'入力シート '!$I$13)</f>
        <v/>
      </c>
      <c r="D42" s="8" t="str">
        <f>IF(F42="","",'入力シート '!V75)</f>
        <v/>
      </c>
      <c r="E42" s="8" t="str">
        <f>IF('入力シート '!F75="○","c","")</f>
        <v/>
      </c>
      <c r="F42" s="8" t="str">
        <f>IF('入力シート '!G75="","",'入力シート '!G75)</f>
        <v/>
      </c>
      <c r="G42" s="8">
        <v>41</v>
      </c>
    </row>
    <row r="43" spans="2:7">
      <c r="B43" s="8" t="str">
        <f>IF(F43="","",'入力シート '!$R$13)</f>
        <v/>
      </c>
      <c r="C43" s="8" t="str">
        <f>IF(F43="","",'入力シート '!$I$13)</f>
        <v/>
      </c>
      <c r="D43" s="8" t="str">
        <f>IF(F43="","",'入力シート '!V76)</f>
        <v/>
      </c>
      <c r="E43" s="8" t="str">
        <f>IF('入力シート '!F76="○","c","")</f>
        <v/>
      </c>
      <c r="F43" s="8" t="str">
        <f>IF('入力シート '!G76="","",'入力シート '!G76)</f>
        <v/>
      </c>
      <c r="G43" s="8">
        <v>42</v>
      </c>
    </row>
    <row r="44" spans="2:7">
      <c r="B44" s="8" t="str">
        <f>IF(F44="","",'入力シート '!$R$13)</f>
        <v/>
      </c>
      <c r="C44" s="8" t="str">
        <f>IF(F44="","",'入力シート '!$I$13)</f>
        <v/>
      </c>
      <c r="D44" s="8" t="str">
        <f>IF(F44="","",'入力シート '!V77)</f>
        <v/>
      </c>
      <c r="E44" s="8" t="str">
        <f>IF('入力シート '!F77="○","c","")</f>
        <v/>
      </c>
      <c r="F44" s="8" t="str">
        <f>IF('入力シート '!G77="","",'入力シート '!G77)</f>
        <v/>
      </c>
      <c r="G44" s="8">
        <v>43</v>
      </c>
    </row>
    <row r="45" spans="2:7">
      <c r="B45" s="8" t="str">
        <f>IF(F45="","",'入力シート '!$R$13)</f>
        <v/>
      </c>
      <c r="C45" s="8" t="str">
        <f>IF(F45="","",'入力シート '!$I$13)</f>
        <v/>
      </c>
      <c r="D45" s="8" t="str">
        <f>IF(F45="","",'入力シート '!V78)</f>
        <v/>
      </c>
      <c r="E45" s="8" t="str">
        <f>IF('入力シート '!F78="○","c","")</f>
        <v/>
      </c>
      <c r="F45" s="8" t="str">
        <f>IF('入力シート '!G78="","",'入力シート '!G78)</f>
        <v/>
      </c>
      <c r="G45" s="8">
        <v>44</v>
      </c>
    </row>
    <row r="46" spans="2:7">
      <c r="B46" s="8" t="str">
        <f>IF(F46="","",'入力シート '!$R$13)</f>
        <v/>
      </c>
      <c r="C46" s="8" t="str">
        <f>IF(F46="","",'入力シート '!$I$13)</f>
        <v/>
      </c>
      <c r="D46" s="8" t="str">
        <f>IF(F46="","",'入力シート '!V79)</f>
        <v/>
      </c>
      <c r="E46" s="8" t="str">
        <f>IF('入力シート '!F79="○","c","")</f>
        <v/>
      </c>
      <c r="F46" s="8" t="str">
        <f>IF('入力シート '!G79="","",'入力シート '!G79)</f>
        <v/>
      </c>
      <c r="G46" s="8">
        <v>45</v>
      </c>
    </row>
    <row r="47" spans="2:7">
      <c r="B47" s="8" t="str">
        <f>IF(F47="","",'入力シート '!$R$13)</f>
        <v/>
      </c>
      <c r="C47" s="8" t="str">
        <f>IF(F47="","",'入力シート '!$I$13)</f>
        <v/>
      </c>
      <c r="D47" s="8" t="str">
        <f>IF(F47="","",'入力シート '!V80)</f>
        <v/>
      </c>
      <c r="E47" s="8" t="str">
        <f>IF('入力シート '!F80="○","c","")</f>
        <v/>
      </c>
      <c r="F47" s="8" t="str">
        <f>IF('入力シート '!G80="","",'入力シート '!G80)</f>
        <v/>
      </c>
      <c r="G47" s="8">
        <v>46</v>
      </c>
    </row>
    <row r="48" spans="2:7">
      <c r="B48" s="8" t="str">
        <f>IF(F48="","",'入力シート '!$R$13)</f>
        <v/>
      </c>
      <c r="C48" s="8" t="str">
        <f>IF(F48="","",'入力シート '!$I$13)</f>
        <v/>
      </c>
      <c r="D48" s="8" t="str">
        <f>IF(F48="","",'入力シート '!V81)</f>
        <v/>
      </c>
      <c r="E48" s="8" t="str">
        <f>IF('入力シート '!F81="○","c","")</f>
        <v/>
      </c>
      <c r="F48" s="8" t="str">
        <f>IF('入力シート '!G81="","",'入力シート '!G81)</f>
        <v/>
      </c>
      <c r="G48" s="8">
        <v>47</v>
      </c>
    </row>
    <row r="49" spans="2:7">
      <c r="B49" s="8" t="str">
        <f>IF(F49="","",'入力シート '!$R$13)</f>
        <v/>
      </c>
      <c r="C49" s="8" t="str">
        <f>IF(F49="","",'入力シート '!$I$13)</f>
        <v/>
      </c>
      <c r="D49" s="8" t="str">
        <f>IF(F49="","",'入力シート '!V82)</f>
        <v/>
      </c>
      <c r="E49" s="8" t="str">
        <f>IF('入力シート '!F82="○","c","")</f>
        <v/>
      </c>
      <c r="F49" s="8" t="str">
        <f>IF('入力シート '!G82="","",'入力シート '!G82)</f>
        <v/>
      </c>
      <c r="G49" s="8">
        <v>48</v>
      </c>
    </row>
    <row r="50" spans="2:7">
      <c r="B50" s="8" t="str">
        <f>IF(F50="","",'入力シート '!$R$13)</f>
        <v/>
      </c>
      <c r="C50" s="8" t="str">
        <f>IF(F50="","",'入力シート '!$I$13)</f>
        <v/>
      </c>
      <c r="D50" s="8" t="str">
        <f>IF(F50="","",'入力シート '!V83)</f>
        <v/>
      </c>
      <c r="E50" s="8" t="str">
        <f>IF('入力シート '!F83="○","c","")</f>
        <v/>
      </c>
      <c r="F50" s="8" t="str">
        <f>IF('入力シート '!G83="","",'入力シート '!G83)</f>
        <v/>
      </c>
      <c r="G50" s="8">
        <v>49</v>
      </c>
    </row>
    <row r="51" spans="2:7">
      <c r="B51" s="8" t="str">
        <f>IF(F51="","",'入力シート '!$R$13)</f>
        <v/>
      </c>
      <c r="C51" s="8" t="str">
        <f>IF(F51="","",'入力シート '!$I$13)</f>
        <v/>
      </c>
      <c r="D51" s="8" t="str">
        <f>IF(F51="","",'入力シート '!V84)</f>
        <v/>
      </c>
      <c r="E51" s="8" t="str">
        <f>IF('入力シート '!F84="○","c","")</f>
        <v/>
      </c>
      <c r="F51" s="8" t="str">
        <f>IF('入力シート '!G84="","",'入力シート '!G84)</f>
        <v/>
      </c>
      <c r="G51" s="8">
        <v>50</v>
      </c>
    </row>
    <row r="52" spans="2:7">
      <c r="B52" s="8" t="str">
        <f>IF(F52="","",'入力シート '!$R$13)</f>
        <v/>
      </c>
      <c r="C52" s="8" t="str">
        <f>IF(F52="","",'入力シート '!$I$13)</f>
        <v/>
      </c>
      <c r="D52" s="8" t="str">
        <f>IF(F52="","",'入力シート '!V85)</f>
        <v/>
      </c>
      <c r="E52" s="8" t="str">
        <f>IF('入力シート '!F85="○","c","")</f>
        <v/>
      </c>
      <c r="F52" s="8" t="str">
        <f>IF('入力シート '!G85="","",'入力シート '!G85)</f>
        <v/>
      </c>
      <c r="G52" s="8">
        <v>51</v>
      </c>
    </row>
    <row r="53" spans="2:7">
      <c r="B53" s="8" t="str">
        <f>IF(F53="","",'入力シート '!$R$13)</f>
        <v/>
      </c>
      <c r="C53" s="8" t="str">
        <f>IF(F53="","",'入力シート '!$I$13)</f>
        <v/>
      </c>
      <c r="D53" s="8" t="str">
        <f>IF(F53="","",'入力シート '!V86)</f>
        <v/>
      </c>
      <c r="E53" s="8" t="str">
        <f>IF('入力シート '!F86="○","c","")</f>
        <v/>
      </c>
      <c r="F53" s="8" t="str">
        <f>IF('入力シート '!G86="","",'入力シート '!G86)</f>
        <v/>
      </c>
      <c r="G53" s="8">
        <v>52</v>
      </c>
    </row>
    <row r="54" spans="2:7">
      <c r="B54" s="8" t="str">
        <f>IF(F54="","",'入力シート '!$R$13)</f>
        <v/>
      </c>
      <c r="C54" s="8" t="str">
        <f>IF(F54="","",'入力シート '!$I$13)</f>
        <v/>
      </c>
      <c r="D54" s="8" t="str">
        <f>IF(F54="","",'入力シート '!V87)</f>
        <v/>
      </c>
      <c r="E54" s="8" t="str">
        <f>IF('入力シート '!F87="○","c","")</f>
        <v/>
      </c>
      <c r="F54" s="8" t="str">
        <f>IF('入力シート '!G87="","",'入力シート '!G87)</f>
        <v/>
      </c>
      <c r="G54" s="8">
        <v>53</v>
      </c>
    </row>
    <row r="55" spans="2:7">
      <c r="B55" s="8" t="str">
        <f>IF(F55="","",'入力シート '!$R$13)</f>
        <v/>
      </c>
      <c r="C55" s="8" t="str">
        <f>IF(F55="","",'入力シート '!$I$13)</f>
        <v/>
      </c>
      <c r="D55" s="8" t="str">
        <f>IF(F55="","",'入力シート '!V88)</f>
        <v/>
      </c>
      <c r="E55" s="8" t="str">
        <f>IF('入力シート '!F88="○","c","")</f>
        <v/>
      </c>
      <c r="F55" s="8" t="str">
        <f>IF('入力シート '!G88="","",'入力シート '!G88)</f>
        <v/>
      </c>
      <c r="G55" s="8">
        <v>54</v>
      </c>
    </row>
    <row r="56" spans="2:7">
      <c r="B56" s="8" t="str">
        <f>IF(F56="","",'入力シート '!$R$13)</f>
        <v/>
      </c>
      <c r="C56" s="8" t="str">
        <f>IF(F56="","",'入力シート '!$I$13)</f>
        <v/>
      </c>
      <c r="D56" s="8" t="str">
        <f>IF(F56="","",'入力シート '!V89)</f>
        <v/>
      </c>
      <c r="E56" s="8" t="str">
        <f>IF('入力シート '!F89="○","c","")</f>
        <v/>
      </c>
      <c r="F56" s="8" t="str">
        <f>IF('入力シート '!G89="","",'入力シート '!G89)</f>
        <v/>
      </c>
      <c r="G56" s="8">
        <v>55</v>
      </c>
    </row>
    <row r="57" spans="2:7">
      <c r="B57" s="8" t="str">
        <f>IF(F57="","",'入力シート '!$R$13)</f>
        <v/>
      </c>
      <c r="C57" s="8" t="str">
        <f>IF(F57="","",'入力シート '!$I$13)</f>
        <v/>
      </c>
      <c r="D57" s="8" t="str">
        <f>IF(F57="","",'入力シート '!V90)</f>
        <v/>
      </c>
      <c r="E57" s="8" t="str">
        <f>IF('入力シート '!F90="○","c","")</f>
        <v/>
      </c>
      <c r="F57" s="8" t="str">
        <f>IF('入力シート '!G90="","",'入力シート '!G90)</f>
        <v/>
      </c>
      <c r="G57" s="8">
        <v>56</v>
      </c>
    </row>
    <row r="58" spans="2:7">
      <c r="B58" s="8" t="str">
        <f>IF(F58="","",'入力シート '!$R$13)</f>
        <v/>
      </c>
      <c r="C58" s="8" t="str">
        <f>IF(F58="","",'入力シート '!$I$13)</f>
        <v/>
      </c>
      <c r="D58" s="8" t="str">
        <f>IF(F58="","",'入力シート '!V91)</f>
        <v/>
      </c>
      <c r="E58" s="8" t="str">
        <f>IF('入力シート '!F91="○","c","")</f>
        <v/>
      </c>
      <c r="F58" s="8" t="str">
        <f>IF('入力シート '!G91="","",'入力シート '!G91)</f>
        <v/>
      </c>
      <c r="G58" s="8">
        <v>57</v>
      </c>
    </row>
    <row r="59" spans="2:7">
      <c r="B59" s="8" t="str">
        <f>IF(F59="","",'入力シート '!$R$13)</f>
        <v/>
      </c>
      <c r="C59" s="8" t="str">
        <f>IF(F59="","",'入力シート '!$I$13)</f>
        <v/>
      </c>
      <c r="D59" s="8" t="str">
        <f>IF(F59="","",'入力シート '!V92)</f>
        <v/>
      </c>
      <c r="E59" s="8" t="str">
        <f>IF('入力シート '!F92="○","c","")</f>
        <v/>
      </c>
      <c r="F59" s="8" t="str">
        <f>IF('入力シート '!G92="","",'入力シート '!G92)</f>
        <v/>
      </c>
      <c r="G59" s="8">
        <v>58</v>
      </c>
    </row>
    <row r="60" spans="2:7">
      <c r="B60" s="8" t="str">
        <f>IF(F60="","",'入力シート '!$R$13)</f>
        <v/>
      </c>
      <c r="C60" s="8" t="str">
        <f>IF(F60="","",'入力シート '!$I$13)</f>
        <v/>
      </c>
      <c r="D60" s="8" t="str">
        <f>IF(F60="","",'入力シート '!V93)</f>
        <v/>
      </c>
      <c r="E60" s="8" t="str">
        <f>IF('入力シート '!F93="○","c","")</f>
        <v/>
      </c>
      <c r="F60" s="8" t="str">
        <f>IF('入力シート '!G93="","",'入力シート '!G93)</f>
        <v/>
      </c>
      <c r="G60" s="8">
        <v>59</v>
      </c>
    </row>
    <row r="61" spans="2:7">
      <c r="B61" s="8" t="str">
        <f>IF(F61="","",'入力シート '!$R$13)</f>
        <v/>
      </c>
      <c r="C61" s="8" t="str">
        <f>IF(F61="","",'入力シート '!$I$13)</f>
        <v/>
      </c>
      <c r="D61" s="8" t="str">
        <f>IF(F61="","",'入力シート '!V94)</f>
        <v/>
      </c>
      <c r="E61" s="8" t="str">
        <f>IF('入力シート '!F94="○","c","")</f>
        <v/>
      </c>
      <c r="F61" s="8" t="str">
        <f>IF('入力シート '!G94="","",'入力シート '!G94)</f>
        <v/>
      </c>
      <c r="G61" s="8">
        <v>60</v>
      </c>
    </row>
  </sheetData>
  <sheetProtection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説明シート</vt:lpstr>
      <vt:lpstr>入力シート </vt:lpstr>
      <vt:lpstr>大会参加申込書(1)</vt:lpstr>
      <vt:lpstr>大会参加申込書(2)</vt:lpstr>
      <vt:lpstr>プログラム用メンバー表</vt:lpstr>
      <vt:lpstr>電算用</vt:lpstr>
      <vt:lpstr>プログラム用メンバー表!Print_Area</vt:lpstr>
      <vt:lpstr>'大会参加申込書(1)'!Print_Area</vt:lpstr>
      <vt:lpstr>'大会参加申込書(2)'!Print_Area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長屋　憲明</dc:creator>
  <cp:lastModifiedBy>諭史 植田</cp:lastModifiedBy>
  <cp:lastPrinted>2008-09-21T11:15:56Z</cp:lastPrinted>
  <dcterms:created xsi:type="dcterms:W3CDTF">2002-04-17T17:25:15Z</dcterms:created>
  <dcterms:modified xsi:type="dcterms:W3CDTF">2026-04-05T11:32:51Z</dcterms:modified>
</cp:coreProperties>
</file>